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5250" tabRatio="602" firstSheet="1" activeTab="1"/>
  </bookViews>
  <sheets>
    <sheet name="KOSZTORYS  szacunkowy2006" sheetId="1" r:id="rId1"/>
    <sheet name="Kosztorys OFERTOWY 2007" sheetId="2" r:id="rId2"/>
  </sheets>
  <definedNames>
    <definedName name="_xlnm.Print_Area" localSheetId="1">'Kosztorys OFERTOWY 2007'!$A$1:$L$29</definedName>
  </definedNames>
  <calcPr fullCalcOnLoad="1"/>
</workbook>
</file>

<file path=xl/comments1.xml><?xml version="1.0" encoding="utf-8"?>
<comments xmlns="http://schemas.openxmlformats.org/spreadsheetml/2006/main">
  <authors>
    <author>EndUser</author>
  </authors>
  <commentList>
    <comment ref="A15" authorId="0">
      <text>
        <r>
          <rPr>
            <b/>
            <sz val="8"/>
            <rFont val="Tahoma"/>
            <family val="0"/>
          </rPr>
          <t>EndUser: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EndUser</author>
  </authors>
  <commentList>
    <comment ref="A13" authorId="0">
      <text>
        <r>
          <rPr>
            <b/>
            <sz val="8"/>
            <rFont val="Tahoma"/>
            <family val="0"/>
          </rPr>
          <t>EndUser: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<sst xmlns="http://schemas.openxmlformats.org/spreadsheetml/2006/main" count="98" uniqueCount="52">
  <si>
    <t>Lp.</t>
  </si>
  <si>
    <t>Ilość</t>
  </si>
  <si>
    <t>Podatek VAT</t>
  </si>
  <si>
    <t>Razem</t>
  </si>
  <si>
    <t>O G Ó Ł E M</t>
  </si>
  <si>
    <t xml:space="preserve">Cena jednostkowa </t>
  </si>
  <si>
    <t>`</t>
  </si>
  <si>
    <t>1.1.</t>
  </si>
  <si>
    <t>1.2.</t>
  </si>
  <si>
    <t>1.4.</t>
  </si>
  <si>
    <t>1.5.</t>
  </si>
  <si>
    <t>1.6.</t>
  </si>
  <si>
    <t>1.7.</t>
  </si>
  <si>
    <t>1.8.</t>
  </si>
  <si>
    <t>1.9.</t>
  </si>
  <si>
    <t>1.</t>
  </si>
  <si>
    <t>Jednostka</t>
  </si>
  <si>
    <t>Przedmiot zamówienia</t>
  </si>
  <si>
    <t>szt.</t>
  </si>
  <si>
    <t>2.1.</t>
  </si>
  <si>
    <t>2.2.</t>
  </si>
  <si>
    <t>2.3.</t>
  </si>
  <si>
    <t>1.3.</t>
  </si>
  <si>
    <t>Wartość brutto</t>
  </si>
  <si>
    <t xml:space="preserve">                                  Urządzenia bezpieczeństwa ruchu odblaskowe                               </t>
  </si>
  <si>
    <t>Sporządził:</t>
  </si>
  <si>
    <t>2.0.</t>
  </si>
  <si>
    <t>2.4.</t>
  </si>
  <si>
    <t>Wartość netto</t>
  </si>
  <si>
    <t xml:space="preserve">Znaki ostrzegawcze A /symbol znaku wg zapotrzebowania Zamawiającego/  </t>
  </si>
  <si>
    <t xml:space="preserve">Znaki zakazu B /symbol znaku wg zapotrzebowania Zamawiającego/  </t>
  </si>
  <si>
    <t xml:space="preserve">Znaki  informacyjne D /symbol znaku wg zapotrzebowania Zamawiającego/  </t>
  </si>
  <si>
    <t xml:space="preserve">Znaki  miejscowości E 17a,E 18a / opis wg zapotrzebowania Zamawiającego/ </t>
  </si>
  <si>
    <t>Znaki kierunku i miejscowości E-4 / opis wg zapotrzebowania Zamawiającego/</t>
  </si>
  <si>
    <t xml:space="preserve">Znak D-42, D-43  </t>
  </si>
  <si>
    <t xml:space="preserve">Tablice prowadzące U-3b </t>
  </si>
  <si>
    <t xml:space="preserve">Tablice U-9 a, b </t>
  </si>
  <si>
    <t xml:space="preserve"> Wskaźniki G przed przejazdami</t>
  </si>
  <si>
    <t xml:space="preserve">Tabliczki T1-T3 do znaków drogowych/opis wg zapotrzebowania Zamawiającego/  </t>
  </si>
  <si>
    <t>Ceny ustalono na podstawie danych z zawartych umów + prognozowany wskaźnik cen towarów i usług konsumcyjnych na rok 2005 (Dz.U. Z 2004R.Nr 278, poz. 2755</t>
  </si>
  <si>
    <t xml:space="preserve">Drogowskaz do siedziby Powiatu /opis wg zapotrzebowania Zamawiającego/ </t>
  </si>
  <si>
    <t>Tabliczki T-6 do znaków drogowych - organizacja ruchu</t>
  </si>
  <si>
    <t xml:space="preserve">Ustawienie znaku pionowego ze słupkiem stalowym ocynkowanym </t>
  </si>
  <si>
    <t>Uwaga:</t>
  </si>
  <si>
    <t>1. Nowe znaki drogowe - podkład ocynkowany z giętą podwójnie krawędzią + folia odblaskowa I generacji /znaki E17a,E18a,D- 42,D-43,U-9ab - obustronne z podkładem o krawedzi prostej/, ustawione poprzez zabetonowanie słupków ocynkowanych śr. 2"</t>
  </si>
  <si>
    <t xml:space="preserve">                Kosztorys inwestorski na ustawienia nowych znaków drogowych w 2007r</t>
  </si>
  <si>
    <t>Wyszków dnia  …...... 2007 r.</t>
  </si>
  <si>
    <t>1. Nowe znaki drogowe - podkład ocynkowany z giętą podwójnie krawędzią + folia odblaskowa I generacji /znaki E17a,E18a,U-9ab - obustronne z podkładem o krawedzi prostej/, ustawione poprzez zabetonowanie słupków ocynkowanych śr. 2".Tabliczki T-6 montowane pod znakiem typu A i D na tym samym słupku, Tabliczki T-1 i T-3 montowane pod znakiem typu A na tym samym słupku.</t>
  </si>
  <si>
    <t xml:space="preserve"> </t>
  </si>
  <si>
    <t>miejscowość: ……………………………., data: ……………., podpis: ……………………………..</t>
  </si>
  <si>
    <t>Załącznik nr 1 do oferty</t>
  </si>
  <si>
    <t>Kosztorys ofertowy na ustawienie nowych znaków drogowych w 2007r (formularz cenowy)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</si>
</sst>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_-* #,##0.0\ _z_ł_-;\-* #,##0.0\ _z_ł_-;_-* &quot;-&quot;??\ _z_ł_-;_-@_-"/>
    <numFmt numFmtId="171" formatCode="_-* #,##0\ _z_ł_-;\-* #,##0\ _z_ł_-;_-* &quot;-&quot;??\ _z_ł_-;_-@_-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 CE"/>
      <family val="2"/>
    </font>
    <font>
      <b/>
      <i/>
      <sz val="12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2" fontId="0" fillId="0" borderId="17" xfId="0" applyNumberForma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0"/>
  <sheetViews>
    <sheetView zoomScale="75" zoomScaleNormal="75" workbookViewId="0" topLeftCell="A1">
      <selection activeCell="A25" sqref="A25:M27"/>
    </sheetView>
  </sheetViews>
  <sheetFormatPr defaultColWidth="9.00390625" defaultRowHeight="12.75"/>
  <cols>
    <col min="1" max="1" width="9.125" style="2" customWidth="1"/>
    <col min="2" max="2" width="9.125" style="6" customWidth="1"/>
    <col min="6" max="6" width="32.625" style="0" customWidth="1"/>
    <col min="7" max="7" width="13.625" style="0" customWidth="1"/>
    <col min="8" max="8" width="10.125" style="4" customWidth="1"/>
    <col min="9" max="9" width="15.875" style="0" customWidth="1"/>
    <col min="10" max="10" width="12.625" style="0" customWidth="1"/>
    <col min="11" max="11" width="13.875" style="0" customWidth="1"/>
    <col min="12" max="12" width="15.375" style="0" customWidth="1"/>
  </cols>
  <sheetData>
    <row r="1" ht="15.75"/>
    <row r="2" ht="15.75"/>
    <row r="3" spans="1:12" ht="35.25" customHeight="1">
      <c r="A3" s="41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5:11" ht="24" customHeight="1">
      <c r="E4" s="52"/>
      <c r="F4" s="52"/>
      <c r="G4" s="52"/>
      <c r="H4" s="52"/>
      <c r="K4" t="s">
        <v>46</v>
      </c>
    </row>
    <row r="5" ht="13.5" customHeight="1" thickBot="1"/>
    <row r="6" spans="1:12" s="4" customFormat="1" ht="48.75" customHeight="1" thickTop="1">
      <c r="A6" s="9" t="s">
        <v>0</v>
      </c>
      <c r="B6" s="53" t="s">
        <v>17</v>
      </c>
      <c r="C6" s="54"/>
      <c r="D6" s="54"/>
      <c r="E6" s="54"/>
      <c r="F6" s="55"/>
      <c r="G6" s="13" t="s">
        <v>16</v>
      </c>
      <c r="H6" s="10" t="s">
        <v>1</v>
      </c>
      <c r="I6" s="11" t="s">
        <v>5</v>
      </c>
      <c r="J6" s="11" t="s">
        <v>28</v>
      </c>
      <c r="K6" s="11" t="s">
        <v>2</v>
      </c>
      <c r="L6" s="12" t="s">
        <v>23</v>
      </c>
    </row>
    <row r="7" spans="1:12" ht="15.75">
      <c r="A7" s="31" t="s">
        <v>15</v>
      </c>
      <c r="B7" s="43" t="s">
        <v>42</v>
      </c>
      <c r="C7" s="44"/>
      <c r="D7" s="44"/>
      <c r="E7" s="44"/>
      <c r="F7" s="44"/>
      <c r="G7" s="44"/>
      <c r="H7" s="45"/>
      <c r="I7" s="45"/>
      <c r="J7" s="45"/>
      <c r="K7" s="45"/>
      <c r="L7" s="46"/>
    </row>
    <row r="8" spans="1:12" ht="12.75">
      <c r="A8" s="17" t="s">
        <v>7</v>
      </c>
      <c r="B8" s="51" t="s">
        <v>29</v>
      </c>
      <c r="C8" s="51"/>
      <c r="D8" s="51"/>
      <c r="E8" s="51"/>
      <c r="F8" s="51"/>
      <c r="G8" s="14" t="s">
        <v>18</v>
      </c>
      <c r="H8" s="26">
        <v>134</v>
      </c>
      <c r="I8" s="35">
        <v>160</v>
      </c>
      <c r="J8" s="36">
        <f>H8*I8</f>
        <v>21440</v>
      </c>
      <c r="K8" s="27">
        <f>J8*22/100</f>
        <v>4716.8</v>
      </c>
      <c r="L8" s="28">
        <f aca="true" t="shared" si="0" ref="L8:L17">J8+K8</f>
        <v>26156.8</v>
      </c>
    </row>
    <row r="9" spans="1:12" ht="12.75">
      <c r="A9" s="17" t="s">
        <v>8</v>
      </c>
      <c r="B9" s="51" t="s">
        <v>30</v>
      </c>
      <c r="C9" s="51"/>
      <c r="D9" s="51"/>
      <c r="E9" s="51"/>
      <c r="F9" s="51"/>
      <c r="G9" s="14" t="s">
        <v>18</v>
      </c>
      <c r="H9" s="26">
        <v>8</v>
      </c>
      <c r="I9" s="36">
        <v>189</v>
      </c>
      <c r="J9" s="36">
        <f aca="true" t="shared" si="1" ref="J9:J17">H9*I9</f>
        <v>1512</v>
      </c>
      <c r="K9" s="27">
        <f aca="true" t="shared" si="2" ref="K9:K17">J9*22/100</f>
        <v>332.64</v>
      </c>
      <c r="L9" s="28">
        <f t="shared" si="0"/>
        <v>1844.6399999999999</v>
      </c>
    </row>
    <row r="10" spans="1:12" ht="12.75">
      <c r="A10" s="17" t="s">
        <v>22</v>
      </c>
      <c r="B10" s="51" t="s">
        <v>31</v>
      </c>
      <c r="C10" s="51"/>
      <c r="D10" s="51"/>
      <c r="E10" s="51"/>
      <c r="F10" s="51"/>
      <c r="G10" s="14" t="s">
        <v>18</v>
      </c>
      <c r="H10" s="26">
        <v>97</v>
      </c>
      <c r="I10" s="36">
        <v>165</v>
      </c>
      <c r="J10" s="36">
        <f t="shared" si="1"/>
        <v>16005</v>
      </c>
      <c r="K10" s="27">
        <f t="shared" si="2"/>
        <v>3521.1</v>
      </c>
      <c r="L10" s="28">
        <f t="shared" si="0"/>
        <v>19526.1</v>
      </c>
    </row>
    <row r="11" spans="1:12" ht="12.75">
      <c r="A11" s="17" t="s">
        <v>9</v>
      </c>
      <c r="B11" s="51"/>
      <c r="C11" s="51"/>
      <c r="D11" s="51"/>
      <c r="E11" s="51"/>
      <c r="F11" s="51"/>
      <c r="G11" s="14" t="s">
        <v>18</v>
      </c>
      <c r="H11" s="26"/>
      <c r="I11" s="36">
        <v>168</v>
      </c>
      <c r="J11" s="36">
        <f t="shared" si="1"/>
        <v>0</v>
      </c>
      <c r="K11" s="27">
        <f t="shared" si="2"/>
        <v>0</v>
      </c>
      <c r="L11" s="28">
        <f t="shared" si="0"/>
        <v>0</v>
      </c>
    </row>
    <row r="12" spans="1:12" ht="12.75" customHeight="1">
      <c r="A12" s="17" t="s">
        <v>10</v>
      </c>
      <c r="B12" s="51" t="s">
        <v>32</v>
      </c>
      <c r="C12" s="51"/>
      <c r="D12" s="51"/>
      <c r="E12" s="51"/>
      <c r="F12" s="51"/>
      <c r="G12" s="14" t="s">
        <v>18</v>
      </c>
      <c r="H12" s="26">
        <v>80</v>
      </c>
      <c r="I12" s="36">
        <v>318</v>
      </c>
      <c r="J12" s="36">
        <f t="shared" si="1"/>
        <v>25440</v>
      </c>
      <c r="K12" s="27">
        <f t="shared" si="2"/>
        <v>5596.8</v>
      </c>
      <c r="L12" s="28">
        <f t="shared" si="0"/>
        <v>31036.8</v>
      </c>
    </row>
    <row r="13" spans="1:12" ht="13.5" customHeight="1">
      <c r="A13" s="32" t="s">
        <v>11</v>
      </c>
      <c r="B13" s="48" t="s">
        <v>33</v>
      </c>
      <c r="C13" s="49"/>
      <c r="D13" s="49"/>
      <c r="E13" s="49"/>
      <c r="F13" s="50"/>
      <c r="G13" s="14" t="s">
        <v>18</v>
      </c>
      <c r="H13" s="26"/>
      <c r="I13" s="36">
        <v>233</v>
      </c>
      <c r="J13" s="36">
        <f t="shared" si="1"/>
        <v>0</v>
      </c>
      <c r="K13" s="27">
        <f t="shared" si="2"/>
        <v>0</v>
      </c>
      <c r="L13" s="28">
        <f t="shared" si="0"/>
        <v>0</v>
      </c>
    </row>
    <row r="14" spans="1:12" ht="12.75" customHeight="1">
      <c r="A14" s="32" t="s">
        <v>12</v>
      </c>
      <c r="B14" s="48" t="s">
        <v>40</v>
      </c>
      <c r="C14" s="49"/>
      <c r="D14" s="49"/>
      <c r="E14" s="49"/>
      <c r="F14" s="50"/>
      <c r="G14" s="14" t="s">
        <v>18</v>
      </c>
      <c r="H14" s="26"/>
      <c r="I14" s="36">
        <v>350</v>
      </c>
      <c r="J14" s="36">
        <f t="shared" si="1"/>
        <v>0</v>
      </c>
      <c r="K14" s="27">
        <f t="shared" si="2"/>
        <v>0</v>
      </c>
      <c r="L14" s="28">
        <f t="shared" si="0"/>
        <v>0</v>
      </c>
    </row>
    <row r="15" spans="1:12" ht="12.75" customHeight="1">
      <c r="A15" s="32" t="s">
        <v>13</v>
      </c>
      <c r="B15" s="48" t="s">
        <v>34</v>
      </c>
      <c r="C15" s="49"/>
      <c r="D15" s="49"/>
      <c r="E15" s="49"/>
      <c r="F15" s="50"/>
      <c r="G15" s="14" t="s">
        <v>18</v>
      </c>
      <c r="H15" s="26">
        <v>70</v>
      </c>
      <c r="I15" s="36">
        <v>207</v>
      </c>
      <c r="J15" s="36">
        <f t="shared" si="1"/>
        <v>14490</v>
      </c>
      <c r="K15" s="27">
        <f t="shared" si="2"/>
        <v>3187.8</v>
      </c>
      <c r="L15" s="28">
        <f t="shared" si="0"/>
        <v>17677.8</v>
      </c>
    </row>
    <row r="16" spans="1:12" ht="12.75" customHeight="1">
      <c r="A16" s="32" t="s">
        <v>14</v>
      </c>
      <c r="B16" s="51" t="s">
        <v>41</v>
      </c>
      <c r="C16" s="51"/>
      <c r="D16" s="51"/>
      <c r="E16" s="51"/>
      <c r="F16" s="51"/>
      <c r="G16" s="14" t="s">
        <v>18</v>
      </c>
      <c r="H16" s="26">
        <v>61</v>
      </c>
      <c r="I16" s="36">
        <v>50</v>
      </c>
      <c r="J16" s="36">
        <f t="shared" si="1"/>
        <v>3050</v>
      </c>
      <c r="K16" s="27">
        <f t="shared" si="2"/>
        <v>671</v>
      </c>
      <c r="L16" s="28">
        <f t="shared" si="0"/>
        <v>3721</v>
      </c>
    </row>
    <row r="17" spans="1:12" ht="12.75">
      <c r="A17" s="32" t="s">
        <v>26</v>
      </c>
      <c r="B17" s="51" t="s">
        <v>38</v>
      </c>
      <c r="C17" s="51"/>
      <c r="D17" s="51"/>
      <c r="E17" s="51"/>
      <c r="F17" s="51"/>
      <c r="G17" s="14" t="s">
        <v>18</v>
      </c>
      <c r="H17" s="26">
        <v>7</v>
      </c>
      <c r="I17" s="36">
        <v>26</v>
      </c>
      <c r="J17" s="36">
        <f t="shared" si="1"/>
        <v>182</v>
      </c>
      <c r="K17" s="27">
        <f t="shared" si="2"/>
        <v>40.04</v>
      </c>
      <c r="L17" s="28">
        <f t="shared" si="0"/>
        <v>222.04</v>
      </c>
    </row>
    <row r="18" spans="1:12" ht="13.5" customHeight="1">
      <c r="A18" s="7" t="s">
        <v>19</v>
      </c>
      <c r="B18" s="43" t="s">
        <v>24</v>
      </c>
      <c r="C18" s="44"/>
      <c r="D18" s="44"/>
      <c r="E18" s="44"/>
      <c r="F18" s="44"/>
      <c r="G18" s="45"/>
      <c r="H18" s="45"/>
      <c r="I18" s="45"/>
      <c r="J18" s="45"/>
      <c r="K18" s="45"/>
      <c r="L18" s="46"/>
    </row>
    <row r="19" spans="1:12" ht="12.75">
      <c r="A19" s="17" t="s">
        <v>20</v>
      </c>
      <c r="B19" s="47" t="s">
        <v>35</v>
      </c>
      <c r="C19" s="47"/>
      <c r="D19" s="47"/>
      <c r="E19" s="47"/>
      <c r="F19" s="47"/>
      <c r="G19" s="14" t="s">
        <v>18</v>
      </c>
      <c r="H19" s="15">
        <v>20</v>
      </c>
      <c r="I19" s="36">
        <v>135</v>
      </c>
      <c r="J19" s="36">
        <f>H19*I19</f>
        <v>2700</v>
      </c>
      <c r="K19" s="27">
        <f>J19*22/100</f>
        <v>594</v>
      </c>
      <c r="L19" s="28">
        <f>J19+K19</f>
        <v>3294</v>
      </c>
    </row>
    <row r="20" spans="1:12" ht="12.75">
      <c r="A20" s="17" t="s">
        <v>21</v>
      </c>
      <c r="B20" s="47" t="s">
        <v>36</v>
      </c>
      <c r="C20" s="47"/>
      <c r="D20" s="47"/>
      <c r="E20" s="47"/>
      <c r="F20" s="47"/>
      <c r="G20" s="14" t="s">
        <v>18</v>
      </c>
      <c r="H20" s="15"/>
      <c r="I20" s="36">
        <v>170</v>
      </c>
      <c r="J20" s="36">
        <f>H20*I20</f>
        <v>0</v>
      </c>
      <c r="K20" s="27">
        <f>J20*22/100</f>
        <v>0</v>
      </c>
      <c r="L20" s="28">
        <f>J20+K20</f>
        <v>0</v>
      </c>
    </row>
    <row r="21" spans="1:12" ht="13.5" thickBot="1">
      <c r="A21" s="33" t="s">
        <v>27</v>
      </c>
      <c r="B21" s="66" t="s">
        <v>37</v>
      </c>
      <c r="C21" s="66"/>
      <c r="D21" s="66"/>
      <c r="E21" s="66"/>
      <c r="F21" s="66"/>
      <c r="G21" s="16" t="s">
        <v>18</v>
      </c>
      <c r="H21" s="25">
        <v>3</v>
      </c>
      <c r="I21" s="37">
        <v>129</v>
      </c>
      <c r="J21" s="37">
        <f>H21*I21</f>
        <v>387</v>
      </c>
      <c r="K21" s="27">
        <f>J21*22/100</f>
        <v>85.14</v>
      </c>
      <c r="L21" s="34">
        <f>J21+K21</f>
        <v>472.14</v>
      </c>
    </row>
    <row r="22" spans="1:12" ht="16.5" hidden="1" thickBot="1">
      <c r="A22" s="64" t="s">
        <v>3</v>
      </c>
      <c r="B22" s="65"/>
      <c r="C22" s="65"/>
      <c r="D22" s="65"/>
      <c r="E22" s="65"/>
      <c r="F22" s="65"/>
      <c r="G22" s="18" t="s">
        <v>18</v>
      </c>
      <c r="H22" s="19">
        <f>SUM(H8:H21)</f>
        <v>480</v>
      </c>
      <c r="I22" s="20"/>
      <c r="J22" s="20">
        <f>SUM(J8:J21)</f>
        <v>85206</v>
      </c>
      <c r="K22" s="21">
        <f>J22*7/100</f>
        <v>5964.42</v>
      </c>
      <c r="L22" s="8">
        <f>J22+K22</f>
        <v>91170.42</v>
      </c>
    </row>
    <row r="23" spans="1:12" ht="19.5" customHeight="1" thickBot="1" thickTop="1">
      <c r="A23" s="61" t="s">
        <v>4</v>
      </c>
      <c r="B23" s="62"/>
      <c r="C23" s="62"/>
      <c r="D23" s="62"/>
      <c r="E23" s="62"/>
      <c r="F23" s="63"/>
      <c r="G23" s="22"/>
      <c r="H23" s="23">
        <f>SUM(H8,H9,H10,H11,H12,H13,H14,H15,H16,H17,H19,H20,H21)</f>
        <v>480</v>
      </c>
      <c r="I23" s="24"/>
      <c r="J23" s="30">
        <f>SUM(J8,J9,J10,J11,J12,J13,J14,J15,J16,J17,J19,J20,J21)</f>
        <v>85206</v>
      </c>
      <c r="K23" s="30">
        <f>SUM(K8,K9,K10,K11,K12,K13,K14,K15,K16,K17,K19,K20,K21)</f>
        <v>18745.32</v>
      </c>
      <c r="L23" s="29">
        <f>J23+K23</f>
        <v>103951.32</v>
      </c>
    </row>
    <row r="24" spans="1:11" ht="16.5" thickTop="1">
      <c r="A24" s="3"/>
      <c r="B24" s="5"/>
      <c r="C24" s="3"/>
      <c r="D24" s="3"/>
      <c r="E24" s="3"/>
      <c r="F24" s="3"/>
      <c r="G24" s="3"/>
      <c r="H24" s="3"/>
      <c r="I24" s="1"/>
      <c r="J24" s="1"/>
      <c r="K24" s="1"/>
    </row>
    <row r="25" spans="1:13" ht="30.75" customHeight="1">
      <c r="A25" s="59" t="s">
        <v>39</v>
      </c>
      <c r="B25" s="59"/>
      <c r="C25" s="59"/>
      <c r="D25" s="59"/>
      <c r="E25" s="59"/>
      <c r="F25" s="59"/>
      <c r="G25" s="59"/>
      <c r="H25" s="60"/>
      <c r="I25" s="60"/>
      <c r="J25" s="60"/>
      <c r="K25" s="60"/>
      <c r="L25" s="60"/>
      <c r="M25" t="s">
        <v>6</v>
      </c>
    </row>
    <row r="26" ht="15.75">
      <c r="A26" s="2" t="s">
        <v>43</v>
      </c>
    </row>
    <row r="27" spans="1:12" ht="33" customHeight="1">
      <c r="A27" s="59" t="s">
        <v>44</v>
      </c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0"/>
    </row>
    <row r="28" spans="1:12" ht="19.5" customHeight="1">
      <c r="A28" s="56"/>
      <c r="B28" s="57"/>
      <c r="C28" s="56"/>
      <c r="D28" s="56"/>
      <c r="E28" s="56"/>
      <c r="F28" s="56"/>
      <c r="G28" s="56"/>
      <c r="H28" s="58"/>
      <c r="I28" s="56"/>
      <c r="J28" s="56"/>
      <c r="K28" s="56"/>
      <c r="L28" s="56"/>
    </row>
    <row r="30" ht="15.75">
      <c r="A30" s="2" t="s">
        <v>25</v>
      </c>
    </row>
  </sheetData>
  <mergeCells count="23">
    <mergeCell ref="B8:F8"/>
    <mergeCell ref="B13:F13"/>
    <mergeCell ref="B17:F17"/>
    <mergeCell ref="B10:F10"/>
    <mergeCell ref="B14:F14"/>
    <mergeCell ref="B9:F9"/>
    <mergeCell ref="A28:L28"/>
    <mergeCell ref="A27:L27"/>
    <mergeCell ref="A25:L25"/>
    <mergeCell ref="B16:F16"/>
    <mergeCell ref="A23:F23"/>
    <mergeCell ref="A22:F22"/>
    <mergeCell ref="B21:F21"/>
    <mergeCell ref="A3:L3"/>
    <mergeCell ref="B7:L7"/>
    <mergeCell ref="B18:L18"/>
    <mergeCell ref="B20:F20"/>
    <mergeCell ref="B15:F15"/>
    <mergeCell ref="B19:F19"/>
    <mergeCell ref="B12:F12"/>
    <mergeCell ref="E4:H4"/>
    <mergeCell ref="B6:F6"/>
    <mergeCell ref="B11:F11"/>
  </mergeCells>
  <printOptions/>
  <pageMargins left="0.75" right="0.68" top="0.42" bottom="0.59" header="0.6" footer="0.5"/>
  <pageSetup fitToHeight="1" fitToWidth="1" horizontalDpi="300" verticalDpi="3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75" zoomScaleNormal="75" workbookViewId="0" topLeftCell="A1">
      <selection activeCell="A3" sqref="A3:L3"/>
    </sheetView>
  </sheetViews>
  <sheetFormatPr defaultColWidth="9.00390625" defaultRowHeight="12.75"/>
  <cols>
    <col min="6" max="6" width="10.75390625" style="0" customWidth="1"/>
    <col min="7" max="7" width="12.875" style="0" customWidth="1"/>
    <col min="9" max="9" width="15.00390625" style="0" customWidth="1"/>
    <col min="10" max="10" width="12.625" style="0" customWidth="1"/>
    <col min="11" max="11" width="12.00390625" style="0" customWidth="1"/>
    <col min="12" max="12" width="13.75390625" style="0" customWidth="1"/>
  </cols>
  <sheetData>
    <row r="1" ht="12.75">
      <c r="J1" t="s">
        <v>50</v>
      </c>
    </row>
    <row r="3" spans="1:12" ht="18">
      <c r="A3" s="41" t="s">
        <v>51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8" ht="15.75">
      <c r="A4" s="2"/>
      <c r="B4" s="6"/>
      <c r="E4" s="52"/>
      <c r="F4" s="52"/>
      <c r="G4" s="52"/>
      <c r="H4" s="52"/>
    </row>
    <row r="5" spans="1:8" ht="16.5" thickBot="1">
      <c r="A5" s="2"/>
      <c r="B5" s="6"/>
      <c r="H5" s="4"/>
    </row>
    <row r="6" spans="1:12" ht="32.25" thickTop="1">
      <c r="A6" s="9" t="s">
        <v>0</v>
      </c>
      <c r="B6" s="53" t="s">
        <v>17</v>
      </c>
      <c r="C6" s="54"/>
      <c r="D6" s="54"/>
      <c r="E6" s="54"/>
      <c r="F6" s="55"/>
      <c r="G6" s="13" t="s">
        <v>16</v>
      </c>
      <c r="H6" s="10" t="s">
        <v>1</v>
      </c>
      <c r="I6" s="11" t="s">
        <v>5</v>
      </c>
      <c r="J6" s="11" t="s">
        <v>28</v>
      </c>
      <c r="K6" s="11" t="s">
        <v>2</v>
      </c>
      <c r="L6" s="12" t="s">
        <v>23</v>
      </c>
    </row>
    <row r="7" spans="1:12" ht="15.75">
      <c r="A7" s="31"/>
      <c r="B7" s="43" t="s">
        <v>42</v>
      </c>
      <c r="C7" s="44"/>
      <c r="D7" s="44"/>
      <c r="E7" s="44"/>
      <c r="F7" s="44"/>
      <c r="G7" s="44"/>
      <c r="H7" s="45"/>
      <c r="I7" s="45"/>
      <c r="J7" s="45"/>
      <c r="K7" s="45"/>
      <c r="L7" s="46"/>
    </row>
    <row r="8" spans="1:12" ht="12.75">
      <c r="A8" s="17">
        <v>1</v>
      </c>
      <c r="B8" s="51" t="s">
        <v>29</v>
      </c>
      <c r="C8" s="51"/>
      <c r="D8" s="51"/>
      <c r="E8" s="51"/>
      <c r="F8" s="51"/>
      <c r="G8" s="14" t="s">
        <v>18</v>
      </c>
      <c r="H8" s="26">
        <v>100</v>
      </c>
      <c r="I8" s="35"/>
      <c r="J8" s="36"/>
      <c r="K8" s="27"/>
      <c r="L8" s="28"/>
    </row>
    <row r="9" spans="1:12" ht="12.75">
      <c r="A9" s="17">
        <v>2</v>
      </c>
      <c r="B9" s="51" t="s">
        <v>30</v>
      </c>
      <c r="C9" s="51"/>
      <c r="D9" s="51"/>
      <c r="E9" s="51"/>
      <c r="F9" s="51"/>
      <c r="G9" s="14" t="s">
        <v>18</v>
      </c>
      <c r="H9" s="26">
        <v>8</v>
      </c>
      <c r="I9" s="36"/>
      <c r="J9" s="36"/>
      <c r="K9" s="27"/>
      <c r="L9" s="28"/>
    </row>
    <row r="10" spans="1:12" ht="12.75">
      <c r="A10" s="17">
        <v>3</v>
      </c>
      <c r="B10" s="51" t="s">
        <v>31</v>
      </c>
      <c r="C10" s="51"/>
      <c r="D10" s="51"/>
      <c r="E10" s="51"/>
      <c r="F10" s="51"/>
      <c r="G10" s="14" t="s">
        <v>18</v>
      </c>
      <c r="H10" s="26">
        <v>70</v>
      </c>
      <c r="I10" s="36"/>
      <c r="J10" s="36"/>
      <c r="K10" s="27"/>
      <c r="L10" s="28"/>
    </row>
    <row r="11" spans="1:12" ht="12.75">
      <c r="A11" s="17">
        <v>4</v>
      </c>
      <c r="B11" s="51" t="s">
        <v>32</v>
      </c>
      <c r="C11" s="51"/>
      <c r="D11" s="51"/>
      <c r="E11" s="51"/>
      <c r="F11" s="51"/>
      <c r="G11" s="14" t="s">
        <v>18</v>
      </c>
      <c r="H11" s="26">
        <v>90</v>
      </c>
      <c r="I11" s="36"/>
      <c r="J11" s="36"/>
      <c r="K11" s="27"/>
      <c r="L11" s="28"/>
    </row>
    <row r="12" spans="1:12" ht="12.75">
      <c r="A12" s="17">
        <v>5</v>
      </c>
      <c r="B12" s="48" t="s">
        <v>33</v>
      </c>
      <c r="C12" s="49"/>
      <c r="D12" s="49"/>
      <c r="E12" s="49"/>
      <c r="F12" s="50"/>
      <c r="G12" s="14" t="s">
        <v>18</v>
      </c>
      <c r="H12" s="26">
        <v>15</v>
      </c>
      <c r="I12" s="36"/>
      <c r="J12" s="36"/>
      <c r="K12" s="27"/>
      <c r="L12" s="28"/>
    </row>
    <row r="13" spans="1:12" ht="12.75">
      <c r="A13" s="17">
        <v>6</v>
      </c>
      <c r="B13" s="48" t="s">
        <v>34</v>
      </c>
      <c r="C13" s="49"/>
      <c r="D13" s="49"/>
      <c r="E13" s="49"/>
      <c r="F13" s="50"/>
      <c r="G13" s="14" t="s">
        <v>18</v>
      </c>
      <c r="H13" s="26">
        <v>70</v>
      </c>
      <c r="I13" s="36"/>
      <c r="J13" s="36"/>
      <c r="K13" s="27"/>
      <c r="L13" s="28"/>
    </row>
    <row r="14" spans="1:12" ht="12.75">
      <c r="A14" s="17">
        <v>7</v>
      </c>
      <c r="B14" s="51" t="s">
        <v>41</v>
      </c>
      <c r="C14" s="51"/>
      <c r="D14" s="51"/>
      <c r="E14" s="51"/>
      <c r="F14" s="51"/>
      <c r="G14" s="14" t="s">
        <v>18</v>
      </c>
      <c r="H14" s="26">
        <v>51</v>
      </c>
      <c r="I14" s="36"/>
      <c r="J14" s="36"/>
      <c r="K14" s="27"/>
      <c r="L14" s="28"/>
    </row>
    <row r="15" spans="1:12" ht="12.75">
      <c r="A15" s="17">
        <v>8</v>
      </c>
      <c r="B15" s="51" t="s">
        <v>38</v>
      </c>
      <c r="C15" s="51"/>
      <c r="D15" s="51"/>
      <c r="E15" s="51"/>
      <c r="F15" s="51"/>
      <c r="G15" s="14" t="s">
        <v>18</v>
      </c>
      <c r="H15" s="26">
        <v>7</v>
      </c>
      <c r="I15" s="36"/>
      <c r="J15" s="36"/>
      <c r="K15" s="27"/>
      <c r="L15" s="28"/>
    </row>
    <row r="16" spans="1:12" ht="15.75">
      <c r="A16" s="7"/>
      <c r="B16" s="43" t="s">
        <v>24</v>
      </c>
      <c r="C16" s="44"/>
      <c r="D16" s="44"/>
      <c r="E16" s="44"/>
      <c r="F16" s="44"/>
      <c r="G16" s="45"/>
      <c r="H16" s="45"/>
      <c r="I16" s="45"/>
      <c r="J16" s="45"/>
      <c r="K16" s="45"/>
      <c r="L16" s="46"/>
    </row>
    <row r="17" spans="1:12" ht="12.75">
      <c r="A17" s="17">
        <v>9</v>
      </c>
      <c r="B17" s="47" t="s">
        <v>35</v>
      </c>
      <c r="C17" s="47"/>
      <c r="D17" s="47"/>
      <c r="E17" s="47"/>
      <c r="F17" s="47"/>
      <c r="G17" s="14" t="s">
        <v>18</v>
      </c>
      <c r="H17" s="15">
        <v>20</v>
      </c>
      <c r="I17" s="36"/>
      <c r="J17" s="36"/>
      <c r="K17" s="27"/>
      <c r="L17" s="28"/>
    </row>
    <row r="18" spans="1:12" ht="13.5" thickBot="1">
      <c r="A18" s="17">
        <v>10</v>
      </c>
      <c r="B18" s="47" t="s">
        <v>36</v>
      </c>
      <c r="C18" s="47"/>
      <c r="D18" s="47"/>
      <c r="E18" s="47"/>
      <c r="F18" s="47"/>
      <c r="G18" s="14" t="s">
        <v>18</v>
      </c>
      <c r="H18" s="15">
        <v>6</v>
      </c>
      <c r="I18" s="36"/>
      <c r="J18" s="36"/>
      <c r="K18" s="27"/>
      <c r="L18" s="28"/>
    </row>
    <row r="19" spans="1:12" ht="17.25" thickBot="1" thickTop="1">
      <c r="A19" s="61" t="s">
        <v>4</v>
      </c>
      <c r="B19" s="62"/>
      <c r="C19" s="62"/>
      <c r="D19" s="62"/>
      <c r="E19" s="62"/>
      <c r="F19" s="63"/>
      <c r="G19" s="22"/>
      <c r="H19" s="40">
        <v>437</v>
      </c>
      <c r="I19" s="24"/>
      <c r="J19" s="38"/>
      <c r="K19" s="38"/>
      <c r="L19" s="39"/>
    </row>
    <row r="20" ht="12" customHeight="1" thickTop="1"/>
    <row r="21" spans="1:13" ht="18.75" customHeight="1" hidden="1">
      <c r="A21" s="59"/>
      <c r="B21" s="59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t="s">
        <v>6</v>
      </c>
    </row>
    <row r="22" spans="1:8" ht="15.75">
      <c r="A22" s="2" t="s">
        <v>43</v>
      </c>
      <c r="B22" s="6"/>
      <c r="H22" s="4"/>
    </row>
    <row r="23" spans="1:12" ht="42" customHeight="1">
      <c r="A23" s="59" t="s">
        <v>47</v>
      </c>
      <c r="B23" s="59"/>
      <c r="C23" s="59"/>
      <c r="D23" s="59"/>
      <c r="E23" s="59"/>
      <c r="F23" s="59"/>
      <c r="G23" s="59"/>
      <c r="H23" s="60"/>
      <c r="I23" s="60"/>
      <c r="J23" s="60"/>
      <c r="K23" s="60"/>
      <c r="L23" s="60"/>
    </row>
    <row r="25" spans="5:6" ht="39.75" customHeight="1">
      <c r="E25" t="s">
        <v>48</v>
      </c>
      <c r="F25" t="s">
        <v>49</v>
      </c>
    </row>
    <row r="28" ht="12.75" hidden="1"/>
  </sheetData>
  <mergeCells count="18">
    <mergeCell ref="B16:L16"/>
    <mergeCell ref="B17:F17"/>
    <mergeCell ref="A21:L21"/>
    <mergeCell ref="A23:L23"/>
    <mergeCell ref="B18:F18"/>
    <mergeCell ref="A19:F19"/>
    <mergeCell ref="B12:F12"/>
    <mergeCell ref="B13:F13"/>
    <mergeCell ref="B14:F14"/>
    <mergeCell ref="B15:F15"/>
    <mergeCell ref="B8:F8"/>
    <mergeCell ref="B9:F9"/>
    <mergeCell ref="B10:F10"/>
    <mergeCell ref="B11:F11"/>
    <mergeCell ref="A3:L3"/>
    <mergeCell ref="E4:H4"/>
    <mergeCell ref="B6:F6"/>
    <mergeCell ref="B7:L7"/>
  </mergeCells>
  <printOptions/>
  <pageMargins left="0.75" right="0.75" top="1" bottom="1" header="0.5" footer="0.5"/>
  <pageSetup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</dc:creator>
  <cp:keywords/>
  <dc:description/>
  <cp:lastModifiedBy>rolnictwo</cp:lastModifiedBy>
  <cp:lastPrinted>2007-05-29T07:04:01Z</cp:lastPrinted>
  <dcterms:created xsi:type="dcterms:W3CDTF">1999-12-21T09:08:06Z</dcterms:created>
  <dcterms:modified xsi:type="dcterms:W3CDTF">2007-05-29T07:06:15Z</dcterms:modified>
  <cp:category/>
  <cp:version/>
  <cp:contentType/>
  <cp:contentStatus/>
</cp:coreProperties>
</file>