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tabRatio="631" activeTab="0"/>
  </bookViews>
  <sheets>
    <sheet name="Oferta cenowa 2007 Zam" sheetId="1" r:id="rId1"/>
  </sheets>
  <definedNames/>
  <calcPr fullCalcOnLoad="1"/>
</workbook>
</file>

<file path=xl/sharedStrings.xml><?xml version="1.0" encoding="utf-8"?>
<sst xmlns="http://schemas.openxmlformats.org/spreadsheetml/2006/main" count="278" uniqueCount="156">
  <si>
    <t>Nazwa towaru</t>
  </si>
  <si>
    <t>Lp</t>
  </si>
  <si>
    <t>Papier składanka z napisem A4 ( 3x ) 240 x 12</t>
  </si>
  <si>
    <t>Taśma do drukarki OKI 3321</t>
  </si>
  <si>
    <t>Zeszyt w kratkę A4 – 80 kartek w miękkich   okładkach</t>
  </si>
  <si>
    <t>Zeszyt w kratkę A5 – 80 kartek w miękkich okładkach</t>
  </si>
  <si>
    <t>Razem</t>
  </si>
  <si>
    <t>Tusz do stempli ( czerwony ) 25 ml</t>
  </si>
  <si>
    <t>Pisak Marker czarny</t>
  </si>
  <si>
    <t xml:space="preserve">Rolki papieru do maszyn fiskalnych - 57 mm, </t>
  </si>
  <si>
    <t>Taśma do drukarki CITIZEN RA37900</t>
  </si>
  <si>
    <t xml:space="preserve"> </t>
  </si>
  <si>
    <t>Płyty CD- R 700 MB CAKE BOX- 100 szt. Szpula</t>
  </si>
  <si>
    <t>Cena netto</t>
  </si>
  <si>
    <t>Cena brutto</t>
  </si>
  <si>
    <t>Razem rok 2005</t>
  </si>
  <si>
    <t>Ilość</t>
  </si>
  <si>
    <t>Cena jednostkowa</t>
  </si>
  <si>
    <t>Wartość netto</t>
  </si>
  <si>
    <t>Vat</t>
  </si>
  <si>
    <t>Wartość brutto</t>
  </si>
  <si>
    <t>FORMULARZ CENOWY</t>
  </si>
  <si>
    <t>szt</t>
  </si>
  <si>
    <t>rol</t>
  </si>
  <si>
    <t>bl</t>
  </si>
  <si>
    <t>pud</t>
  </si>
  <si>
    <t>op</t>
  </si>
  <si>
    <t>ryz</t>
  </si>
  <si>
    <t>Grzbiety do bindownicy 16 mm</t>
  </si>
  <si>
    <t>Grzbiety do bindownicy 12,5 mm</t>
  </si>
  <si>
    <t>Grzbiety do bindownicy 14 mm</t>
  </si>
  <si>
    <t>Toner do xero 3560</t>
  </si>
  <si>
    <t>Zeszyt w kratkę A4- 96 kartek w twardych okładkach</t>
  </si>
  <si>
    <t>Podpis osób uprawnionych do reprezentacji oferenta lub pełnomocnika</t>
  </si>
  <si>
    <t>szpul</t>
  </si>
  <si>
    <t>Wkład do długopisu zwykły - krótki  SN 101/ czarny</t>
  </si>
  <si>
    <t xml:space="preserve">Wkład do długopisu zwykły - krótki  SN 101/ niebieski </t>
  </si>
  <si>
    <t>Jedn. Miary</t>
  </si>
  <si>
    <t>Załącznik nr 1 do oferty</t>
  </si>
  <si>
    <t>Spinacz krzyżowy:metalowy,wys.41mm,op-50 szt.</t>
  </si>
  <si>
    <t>Gumki recepturki: op-0,5 kg</t>
  </si>
  <si>
    <t>Zszywki 23/10 do 50 kartek,op-192 szt.</t>
  </si>
  <si>
    <t>Baterie R 9-prostokątna</t>
  </si>
  <si>
    <t>Dyskietki BASF 2HD - op10szt</t>
  </si>
  <si>
    <t>Skorowidz A4 – okładki twarde, 96 kartek</t>
  </si>
  <si>
    <t>Skorowidz A5 – okładki twarde, 96 kartek</t>
  </si>
  <si>
    <t>Kartki samoprzylepne 75 x 75 mm-op100 kartek</t>
  </si>
  <si>
    <t>Ofertówki sztywne ABF 1074 – A4, grubość folii 2mm</t>
  </si>
  <si>
    <t>Papier składanka z napisem A4 ( 2x ) 240 x 12</t>
  </si>
  <si>
    <t>Płyta DWD-TDK -R, jednokrotnego zapisu</t>
  </si>
  <si>
    <t>Koperta biała samoklejąca  C4,o gramaturze nie niższej niż 75g/m2</t>
  </si>
  <si>
    <t>Koperta biała samoklejąca C5, o gramaturze nie niższej niż 75g/m2</t>
  </si>
  <si>
    <t>Koperta biała samoklejącej C6,o gramaturze nie niższej niż 75g/m2</t>
  </si>
  <si>
    <t>Skoroszyt papierowy zwykły A4,275g/m2,bez możliwości wpinania do segregatora</t>
  </si>
  <si>
    <t>Teczka korespondencyjna ( dziennik) A4; sztywna okładka tekturowa okleinowa,80 kartek</t>
  </si>
  <si>
    <t>Teczka kolorowa zamykana na gumkę- A4 - dopuszczalne kolory: niebieski,brązowy</t>
  </si>
  <si>
    <t xml:space="preserve">Teczka biurowa PCV for. A4 – wiązana </t>
  </si>
  <si>
    <t>Kostka kolorowa wym: 7,5 x 7,5 x 4 cm</t>
  </si>
  <si>
    <t>Teczka wiązana papierowa A4 -grubość 275g/m2</t>
  </si>
  <si>
    <t>Taśma bezbarwna,silnie klejąca FIAN -wymiary: 24mmx20m</t>
  </si>
  <si>
    <t>Ołówek zwykły z gumką :z klejonym grafitem,odporny na złamania</t>
  </si>
  <si>
    <t>Korektor w długopisie ZL 63-poj 7ml,metalowa końcówka,szybkoschnący</t>
  </si>
  <si>
    <t>Linijka 30cm LENIAR,z przezroczystego tworzywa</t>
  </si>
  <si>
    <t>Powietrze sprężone, do usuwania zanieczyszczeń ze sprzętu elektronicznego, pojemność 600ml z plastikową rurką</t>
  </si>
  <si>
    <t>Klipsy do papieru – małe 19mm, metalowe</t>
  </si>
  <si>
    <t>Klipsy do papieru – średnie 32 mm,metalowe</t>
  </si>
  <si>
    <t>Koperta biała rozszerzana A4,gramatura nie niższ niż 75g/m2</t>
  </si>
  <si>
    <t>Komplet flamastrów – 6 kolorów,do psania na papierze, tekturze</t>
  </si>
  <si>
    <t>Atrament do do pióra wiecznego  - poj 57 mm- niebieski,nie gorszy niż Parker Quink</t>
  </si>
  <si>
    <t>Baterie AA LR6 ( paluszek ) 1,5 V</t>
  </si>
  <si>
    <t>Dziurkacz zwykły metalowy ,do 30 kartek,ustawienie na A5,A4nie gorszy niż Sax</t>
  </si>
  <si>
    <t>Długopis :automatyczny,końcówka 0,7 – czarny,kauczukowy uchwyt, na wkłady SN 101</t>
  </si>
  <si>
    <t>Długopis :automatyczny,końcówka 0,7 – niebieski, kauczukowy uchwyt na wkłady SN 101</t>
  </si>
  <si>
    <t>Flamaster czarny biurowy</t>
  </si>
  <si>
    <t>Flamaster czerwony biurowy</t>
  </si>
  <si>
    <t>Gumka techniczna- Rasoplast,wysokiej jakości ścierania,nie uszkadza powierzchni</t>
  </si>
  <si>
    <t>Papier kserograficzny A4 -gram.80g/m,stopień bialości nie niższy niż 130 (CIE),w ryzach po 500 sztuk</t>
  </si>
  <si>
    <t>Rapitograf 0,25 nie gorszy niż  ROTRING</t>
  </si>
  <si>
    <t>Skoroszyt plastikowy do segregatorów ,wykonany z PCV,pasek opisowy</t>
  </si>
  <si>
    <t>Skoroszyt papierowy A4 ( zawieszany  oczkowy)275g/m2</t>
  </si>
  <si>
    <t>Toner do kserokopiarki Developer 104 D</t>
  </si>
  <si>
    <t>Toner do kserokopiarki Developer 204 D</t>
  </si>
  <si>
    <t>Tusz do rapitografu - czarny- 23 ml</t>
  </si>
  <si>
    <t>Cienkopis czarny nie gorszy niż STAEDTLER - Microline 321 S,grubość linii,0,3 mm</t>
  </si>
  <si>
    <t>Cienkopis zielony nie gorszy niż STAEDTLER - Microline 321 S ,grubość linii,0,3 mm</t>
  </si>
  <si>
    <t>Cienkopis czerwony nie gorszy niż STAETLER - Microline 321 S grubość linii,0,3 mm</t>
  </si>
  <si>
    <t>Flamaster - zakreślacz  - żółty,odporny na wysychanie,trwała floresencyjność, szer linii 1-5 mm</t>
  </si>
  <si>
    <t>Folia do laminatora termicznego przezroczysta A4 - op 100szt</t>
  </si>
  <si>
    <t>Folia do bindownicy:przezroczysta A4,grubość150mic,op 100szt.</t>
  </si>
  <si>
    <t xml:space="preserve">Kalendarz stojący na biurko nie gorszy niż Merkury    </t>
  </si>
  <si>
    <t>Kasety magnetofonowe ,długosc nagrania 90 min</t>
  </si>
  <si>
    <t>Koszulki foliowe przezroczyste A4 - otwory na wpięcie do segreg.</t>
  </si>
  <si>
    <t>Notes zwykły A4 ,kartki w kratkę,100 kartkowy,klejony</t>
  </si>
  <si>
    <t>Notes zwykły A5 ,kartki w kratkę, 100kartkowy,klejony</t>
  </si>
  <si>
    <t>Nożyczki z bursztynową rączką 16 cm,pojedynczo pakowane</t>
  </si>
  <si>
    <t>Ołówek automatyczy,nie gorszy niż  STAEDTLER-grubość grafitu 0,5</t>
  </si>
  <si>
    <t>Papier kserograficzny A3 -gram. 80g/m,stopień białości nie niższy 130(CIE),w ryzach po 500 sztuk przeznaczony na druki firmowe,specjalne listy</t>
  </si>
  <si>
    <t>Papier do plotera HP 750 C, OCE 914x50 m 90 g/m² ART.97017381</t>
  </si>
  <si>
    <t>Papier do kopiarki OCE, XEROX 3R 93243 wym. 914 mm x 175m</t>
  </si>
  <si>
    <t>Poduszka stempli HORSE czerwona / mała,wym 11x cm ,obudowa ztworzywa lub metalu</t>
  </si>
  <si>
    <t>Poduszka stempli HORSE czerwona / duża, obudowa ztworzywa lub metalu</t>
  </si>
  <si>
    <t>Rozszywacz niwersalny do zszywek 24/6</t>
  </si>
  <si>
    <t>Segregator A4 z dźwignią,na dolnych krawędziach metalowe okucia, 70 mm grzbiet,wymienna etykieta - ciemnoniebieski lub czarny</t>
  </si>
  <si>
    <t>Segregator A4 z dżwignią,na dolnych krawędziach metalowe okucia, 50 mm grzbiet,wymienna etykieta- ciemnoniebieski lub czarny</t>
  </si>
  <si>
    <t>Skoroszyt papierowy oczkowy A4 na 1/2-okładka przednia połowa, szerokości A4</t>
  </si>
  <si>
    <t>Spinacze duże zwykłe metalowe 50 mm - op 100</t>
  </si>
  <si>
    <t>Spinacze małe zwykłe metalowe - 28 mm - op100</t>
  </si>
  <si>
    <t>Ściereczki do czyszczenia ekranu monitora - op 100 sztuk,antystatyczne,automatycznie wysuwane</t>
  </si>
  <si>
    <t>Teczka akt osobowych nie gorsz niż Delfin A4 -sztywny grzbiet</t>
  </si>
  <si>
    <t>Teczka zawieszkowa A4  z przewleczką,wykonana z kartonu,wymienne plastikowe identyfikatory do opisu zawartości</t>
  </si>
  <si>
    <t xml:space="preserve">Temperówka,  kostka metalowa podwójna </t>
  </si>
  <si>
    <t xml:space="preserve">Wkład do długopisu typu PENTEL - długi / niebieski </t>
  </si>
  <si>
    <t>Wkład do ołówków 0,50 nie gorszy niż  STAEDTLER</t>
  </si>
  <si>
    <t>Zszywacz zwykły nie gorszy niż  SAX 19;zszywa 10kartek,pojemność 100 zszywek 24/6</t>
  </si>
  <si>
    <t>Zszywki  model 369; zszywa do 20 kartek,op-1000 sztuk.</t>
  </si>
  <si>
    <t xml:space="preserve">Toner do drukarki  laser Jet 1000, nie gorszy niż C 7115,nieregenerowany  </t>
  </si>
  <si>
    <t xml:space="preserve">Toner do drukarki  laser Jet 1010, nie gorszy niż Q 2612 A,nieregenerowany  </t>
  </si>
  <si>
    <t xml:space="preserve">Toner do drukarki  laser Jet 1300, nie gorszy niż Q 2613 A,nieregenerowany </t>
  </si>
  <si>
    <t xml:space="preserve">Toner do drukarki  laser Jet HP 6L, nie gorszy niż 6L 3100 06A ,nieregenerowany </t>
  </si>
  <si>
    <t>Toner do drukarki Brother HL 1240 nie gorszy niż TN 6300,nieregenerowany</t>
  </si>
  <si>
    <t>Toner do drukarki HP Laser Jet 1100, nie gorszy niż HP C4092 A ,nieregenerowany</t>
  </si>
  <si>
    <t>Toner do drukarki Brother HL 5150 D nie gorszy niż TN 3030/3060,nieregenerowany</t>
  </si>
  <si>
    <t>Toner do drukarki HP LJ 5100, nie gorszy niż C4129X ,nieregenerowany</t>
  </si>
  <si>
    <t>Toner do drukarki Lexmark E 232 nie gorszy niż  OPTRA 12A8400,nieregenerowany</t>
  </si>
  <si>
    <t>Toner do drukarki Lexmark E 323 nie gorszy niż 12A7405,nieregenerowany</t>
  </si>
  <si>
    <t>Toner do drukarki Lexmark T 420 nie gorszy niż 12A7415,nieregenerowany</t>
  </si>
  <si>
    <t>Toner do drukarki Samsung ML 2250 nie gorszy niż ML 2250 D5 (E) ,nieregenerowany</t>
  </si>
  <si>
    <t>Toner do drukarki Samsung ML 3561 ND nie gorszy niż ML 3560 D6 (E) ,nieregenerowany</t>
  </si>
  <si>
    <t>Toner do urządzenia wielofunkcyjnego Samsung SCX 4720FN nie gorszy niż SCX4720 D5 ,nieregenerowany</t>
  </si>
  <si>
    <t>Wkład z atramentem  do drukarki Canon BJC 250 tusz nie gorszy niż BC 02,nieregenerowany</t>
  </si>
  <si>
    <t>Wkład z atramentem  do drukarki Canon BJC 4650, tusz nie gorszy niż BC 20, nieregenerowany</t>
  </si>
  <si>
    <t>Wkład z atramentem  do drukarki Epson Stylus, tusz nie gorszy niż 1160 SO 20189, nieregenerowany</t>
  </si>
  <si>
    <t>Wkład z atramentem  do drukarki Epson Stylus, tusz nie gorszy niż 1160 SO 20191, nieregenerowany</t>
  </si>
  <si>
    <t xml:space="preserve">Wkład z atramentem  do drukarki Lexmark 3200 tusz nie gorszy niż 12A 1970 (black), nieregenerowany </t>
  </si>
  <si>
    <t xml:space="preserve">Wkład z atramentem czarny do drukarki Desk Jet 750 C Plus tusz nie gorszy niż HP 45 , nieregenerowany </t>
  </si>
  <si>
    <t>Wkład z atramentem czarny do drukarki Laser Jet 3550  ,tusz nie gorszy niż HP C8727A , nieregenerowany</t>
  </si>
  <si>
    <t>Wkład z atramentem do drukarki HP business inkjet 1100 ,tusz nie gorszy niż HP C 4836A , nieregenerowany</t>
  </si>
  <si>
    <t>Wkład z atramentem do drukarki HP business inkjet 1100 ,tusz nie gorszy niż HP C 4837A , nieregenerowany</t>
  </si>
  <si>
    <t xml:space="preserve">Wkład z atramentem do drukarki HP business inkjet 1100 ,tusz nie gorszy niż HP C 4838A , nieregenerowany </t>
  </si>
  <si>
    <t>Wkład z atramentem do drukarki HP business inkjet 1100 ,tusz nie gorszy niż HP C 4844A , nieregenerowany</t>
  </si>
  <si>
    <t>Wkład z atramentem do drukarki HP Desk Jet 656 C tusz nie gorszy niż – HP C6614n, nieregenerowany</t>
  </si>
  <si>
    <t>Wkład z atramentem do drukarki HP Desk Jet 656 C,tusz nie gorszy niż– HP 51649n, nieregenerowany</t>
  </si>
  <si>
    <t xml:space="preserve">Wkład z atramentem do plotera Desk Jet 750 C Plus, tusz nie gorszy niż HP 44C, nieregenerowany </t>
  </si>
  <si>
    <t xml:space="preserve">Wkład z atramentem do plotera desk Jet 750 C Plus, tusz nie gorszy niż HP 44M , nieregenerowany </t>
  </si>
  <si>
    <t xml:space="preserve">Wkład z atramentem do plotera Desk Jet 750 C Plus, tusz nie gorszy niż HP 44Y, nieregenerowany </t>
  </si>
  <si>
    <t xml:space="preserve">Wkład z atramentem kolorowy do drukarki HP 710 C tusz nie gorszy niż HP 23 c1823de , nieregenerowany </t>
  </si>
  <si>
    <t xml:space="preserve">Wkład z atramentem kolorowy do drukarki Laser Jet 3550 tusz nie gorszy niż HP C8728A , nieregenerowany </t>
  </si>
  <si>
    <t>Taśma do STRYMERA DDS 4 ( 72 Gb), komplet:5 sztuk + 1 sztuka czyszcząca</t>
  </si>
  <si>
    <t>kpl</t>
  </si>
  <si>
    <t>Klej specjalny sztyfcie do klejenia papieru, tektury, zdjęć waga 36 g,nie toksyczny,lepki,nie gorszy niż Print Stick,szybkoklejący</t>
  </si>
  <si>
    <t>Papier korespondencyjny  krem  A4 - 100 ark  elegancki, gramatura 90-100 m2 przeznaczony na druki firmowe,specjalne listy, z fakturą prążków dwustro.</t>
  </si>
  <si>
    <t>Papier korespondencyjny biały elegancki, gramatura 90-100 m2 przeznaczony na druki firmiwe, specjalne listy A4 100 ark, z fakturą prążków</t>
  </si>
  <si>
    <t>Nabój atramentowy TP6-niebieski do Pelikana, nie gorszy niż Pelikan</t>
  </si>
  <si>
    <t>.............................................................................................</t>
  </si>
  <si>
    <t xml:space="preserve">UWAGA! W razie wskazania  w niniejszym formularzu znaku towarowego należy rozumieć, że wskazaniu takiemu towarzyszą wyrazy " lub równoważne " </t>
  </si>
  <si>
    <t>Dostawa materiałów biurowych dla Starostwa Powiatowego w Wyszkowie w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</si>
</sst>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0"/>
    <numFmt numFmtId="167" formatCode="0.000"/>
    <numFmt numFmtId="168" formatCode="#,##0.00\ &quot;zł&quot;"/>
  </numFmts>
  <fonts count="14">
    <font>
      <sz val="10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Arial CE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wrapText="1"/>
    </xf>
    <xf numFmtId="168" fontId="1" fillId="0" borderId="0" xfId="0" applyNumberFormat="1" applyFont="1" applyAlignment="1">
      <alignment wrapText="1"/>
    </xf>
    <xf numFmtId="4" fontId="6" fillId="4" borderId="0" xfId="0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tabSelected="1" zoomScale="75" zoomScaleNormal="75" workbookViewId="0" topLeftCell="A73">
      <selection activeCell="P81" sqref="P81"/>
    </sheetView>
  </sheetViews>
  <sheetFormatPr defaultColWidth="9.00390625" defaultRowHeight="54.75" customHeight="1"/>
  <cols>
    <col min="1" max="1" width="6.125" style="1" customWidth="1"/>
    <col min="2" max="2" width="92.375" style="1" customWidth="1"/>
    <col min="3" max="3" width="10.625" style="4" customWidth="1"/>
    <col min="4" max="4" width="12.875" style="4" customWidth="1"/>
    <col min="5" max="5" width="0.2421875" style="5" hidden="1" customWidth="1"/>
    <col min="6" max="6" width="10.75390625" style="5" hidden="1" customWidth="1"/>
    <col min="7" max="8" width="9.125" style="1" hidden="1" customWidth="1"/>
    <col min="9" max="12" width="23.625" style="1" customWidth="1"/>
    <col min="13" max="13" width="9.625" style="1" hidden="1" customWidth="1"/>
    <col min="14" max="14" width="11.00390625" style="2" hidden="1" customWidth="1"/>
    <col min="15" max="15" width="12.75390625" style="1" hidden="1" customWidth="1"/>
    <col min="16" max="16384" width="9.125" style="1" customWidth="1"/>
  </cols>
  <sheetData>
    <row r="1" spans="1:12" ht="28.5" customHeight="1">
      <c r="A1" s="81" t="s">
        <v>155</v>
      </c>
      <c r="B1" s="82"/>
      <c r="C1" s="82"/>
      <c r="D1" s="82"/>
      <c r="E1" s="82"/>
      <c r="F1" s="82"/>
      <c r="G1" s="82"/>
      <c r="H1" s="82"/>
      <c r="I1" s="82"/>
      <c r="J1" s="81" t="s">
        <v>38</v>
      </c>
      <c r="K1" s="83"/>
      <c r="L1" s="83"/>
    </row>
    <row r="2" spans="2:9" ht="25.5" customHeight="1">
      <c r="B2" s="3" t="s">
        <v>21</v>
      </c>
      <c r="I2" s="4"/>
    </row>
    <row r="3" spans="1:15" s="12" customFormat="1" ht="64.5" customHeight="1">
      <c r="A3" s="6" t="s">
        <v>1</v>
      </c>
      <c r="B3" s="6" t="s">
        <v>0</v>
      </c>
      <c r="C3" s="7" t="s">
        <v>37</v>
      </c>
      <c r="D3" s="6" t="s">
        <v>16</v>
      </c>
      <c r="E3" s="8"/>
      <c r="F3" s="6"/>
      <c r="G3" s="9"/>
      <c r="H3" s="9"/>
      <c r="I3" s="7" t="s">
        <v>17</v>
      </c>
      <c r="J3" s="7" t="s">
        <v>18</v>
      </c>
      <c r="K3" s="7" t="s">
        <v>19</v>
      </c>
      <c r="L3" s="7" t="s">
        <v>20</v>
      </c>
      <c r="M3" s="10" t="s">
        <v>13</v>
      </c>
      <c r="N3" s="11" t="s">
        <v>14</v>
      </c>
      <c r="O3" s="10" t="s">
        <v>15</v>
      </c>
    </row>
    <row r="4" spans="1:15" s="12" customFormat="1" ht="29.25" customHeight="1">
      <c r="A4" s="6">
        <v>1</v>
      </c>
      <c r="B4" s="6">
        <v>2</v>
      </c>
      <c r="C4" s="6">
        <v>3</v>
      </c>
      <c r="D4" s="13">
        <v>4</v>
      </c>
      <c r="E4" s="8"/>
      <c r="F4" s="6"/>
      <c r="G4" s="14"/>
      <c r="H4" s="14"/>
      <c r="I4" s="15">
        <v>5</v>
      </c>
      <c r="J4" s="15">
        <v>6</v>
      </c>
      <c r="K4" s="15">
        <v>7</v>
      </c>
      <c r="L4" s="15">
        <v>8</v>
      </c>
      <c r="M4" s="16"/>
      <c r="N4" s="17"/>
      <c r="O4" s="16"/>
    </row>
    <row r="5" spans="1:15" s="12" customFormat="1" ht="41.25" customHeight="1">
      <c r="A5" s="18">
        <v>1</v>
      </c>
      <c r="B5" s="19" t="s">
        <v>68</v>
      </c>
      <c r="C5" s="20" t="s">
        <v>22</v>
      </c>
      <c r="D5" s="20">
        <v>2</v>
      </c>
      <c r="E5" s="21"/>
      <c r="F5" s="22"/>
      <c r="G5" s="23"/>
      <c r="H5" s="23"/>
      <c r="I5" s="24"/>
      <c r="J5" s="24"/>
      <c r="K5" s="24"/>
      <c r="L5" s="24"/>
      <c r="M5" s="16"/>
      <c r="N5" s="17"/>
      <c r="O5" s="16"/>
    </row>
    <row r="6" spans="1:15" s="12" customFormat="1" ht="30" customHeight="1">
      <c r="A6" s="25">
        <v>2</v>
      </c>
      <c r="B6" s="26" t="s">
        <v>69</v>
      </c>
      <c r="C6" s="27" t="s">
        <v>22</v>
      </c>
      <c r="D6" s="28">
        <v>70</v>
      </c>
      <c r="E6" s="29"/>
      <c r="F6" s="30"/>
      <c r="G6" s="31"/>
      <c r="H6" s="31"/>
      <c r="I6" s="32"/>
      <c r="J6" s="32"/>
      <c r="K6" s="32"/>
      <c r="L6" s="32"/>
      <c r="M6" s="33">
        <v>3</v>
      </c>
      <c r="N6" s="34">
        <f aca="true" t="shared" si="0" ref="N6:N37">SUM(M6)*1.22</f>
        <v>3.66</v>
      </c>
      <c r="O6" s="35">
        <f aca="true" t="shared" si="1" ref="O6:O37">SUM(D6)*N6</f>
        <v>256.2</v>
      </c>
    </row>
    <row r="7" spans="1:15" s="12" customFormat="1" ht="30" customHeight="1">
      <c r="A7" s="25">
        <v>3</v>
      </c>
      <c r="B7" s="26" t="s">
        <v>42</v>
      </c>
      <c r="C7" s="27" t="s">
        <v>22</v>
      </c>
      <c r="D7" s="28">
        <v>3</v>
      </c>
      <c r="E7" s="29"/>
      <c r="F7" s="30"/>
      <c r="G7" s="31"/>
      <c r="H7" s="31"/>
      <c r="I7" s="32"/>
      <c r="J7" s="32"/>
      <c r="K7" s="32"/>
      <c r="L7" s="32"/>
      <c r="M7" s="33">
        <v>3</v>
      </c>
      <c r="N7" s="34">
        <f t="shared" si="0"/>
        <v>3.66</v>
      </c>
      <c r="O7" s="35">
        <f t="shared" si="1"/>
        <v>10.98</v>
      </c>
    </row>
    <row r="8" spans="1:15" s="12" customFormat="1" ht="36.75" customHeight="1">
      <c r="A8" s="18">
        <v>4</v>
      </c>
      <c r="B8" s="36" t="s">
        <v>83</v>
      </c>
      <c r="C8" s="27" t="s">
        <v>22</v>
      </c>
      <c r="D8" s="28">
        <v>60</v>
      </c>
      <c r="E8" s="29"/>
      <c r="F8" s="30"/>
      <c r="G8" s="31"/>
      <c r="H8" s="31"/>
      <c r="I8" s="32"/>
      <c r="J8" s="32"/>
      <c r="K8" s="32"/>
      <c r="L8" s="32"/>
      <c r="M8" s="33">
        <v>875.5</v>
      </c>
      <c r="N8" s="34">
        <f t="shared" si="0"/>
        <v>1068.11</v>
      </c>
      <c r="O8" s="35">
        <f t="shared" si="1"/>
        <v>64086.59999999999</v>
      </c>
    </row>
    <row r="9" spans="1:15" s="12" customFormat="1" ht="36" customHeight="1">
      <c r="A9" s="25">
        <v>5</v>
      </c>
      <c r="B9" s="39" t="s">
        <v>85</v>
      </c>
      <c r="C9" s="27" t="s">
        <v>22</v>
      </c>
      <c r="D9" s="28">
        <v>50</v>
      </c>
      <c r="E9" s="29"/>
      <c r="F9" s="30"/>
      <c r="G9" s="31"/>
      <c r="H9" s="31"/>
      <c r="I9" s="32"/>
      <c r="J9" s="32"/>
      <c r="K9" s="32"/>
      <c r="L9" s="32"/>
      <c r="M9" s="33">
        <v>100</v>
      </c>
      <c r="N9" s="34">
        <f t="shared" si="0"/>
        <v>122</v>
      </c>
      <c r="O9" s="35">
        <f t="shared" si="1"/>
        <v>6100</v>
      </c>
    </row>
    <row r="10" spans="1:15" s="12" customFormat="1" ht="35.25" customHeight="1">
      <c r="A10" s="25">
        <v>6</v>
      </c>
      <c r="B10" s="26" t="s">
        <v>84</v>
      </c>
      <c r="C10" s="27" t="s">
        <v>22</v>
      </c>
      <c r="D10" s="28">
        <v>40</v>
      </c>
      <c r="E10" s="29"/>
      <c r="F10" s="30"/>
      <c r="G10" s="31"/>
      <c r="H10" s="31"/>
      <c r="I10" s="32"/>
      <c r="J10" s="38"/>
      <c r="K10" s="32"/>
      <c r="L10" s="32"/>
      <c r="M10" s="33">
        <v>92</v>
      </c>
      <c r="N10" s="34">
        <f t="shared" si="0"/>
        <v>112.24</v>
      </c>
      <c r="O10" s="35">
        <f t="shared" si="1"/>
        <v>4489.599999999999</v>
      </c>
    </row>
    <row r="11" spans="1:15" s="12" customFormat="1" ht="44.25" customHeight="1">
      <c r="A11" s="18">
        <v>7</v>
      </c>
      <c r="B11" s="26" t="s">
        <v>71</v>
      </c>
      <c r="C11" s="27" t="s">
        <v>22</v>
      </c>
      <c r="D11" s="28">
        <v>60</v>
      </c>
      <c r="E11" s="29"/>
      <c r="F11" s="30"/>
      <c r="G11" s="31"/>
      <c r="H11" s="31"/>
      <c r="I11" s="32"/>
      <c r="J11" s="38"/>
      <c r="K11" s="32"/>
      <c r="L11" s="32"/>
      <c r="M11" s="33">
        <v>120</v>
      </c>
      <c r="N11" s="34">
        <f t="shared" si="0"/>
        <v>146.4</v>
      </c>
      <c r="O11" s="35">
        <f t="shared" si="1"/>
        <v>8784</v>
      </c>
    </row>
    <row r="12" spans="1:15" s="12" customFormat="1" ht="43.5" customHeight="1">
      <c r="A12" s="25">
        <v>8</v>
      </c>
      <c r="B12" s="26" t="s">
        <v>72</v>
      </c>
      <c r="C12" s="27" t="s">
        <v>22</v>
      </c>
      <c r="D12" s="28">
        <v>140</v>
      </c>
      <c r="E12" s="29"/>
      <c r="F12" s="30"/>
      <c r="G12" s="31"/>
      <c r="H12" s="31"/>
      <c r="I12" s="32"/>
      <c r="J12" s="32"/>
      <c r="K12" s="32"/>
      <c r="L12" s="32"/>
      <c r="M12" s="33">
        <v>120</v>
      </c>
      <c r="N12" s="34">
        <f t="shared" si="0"/>
        <v>146.4</v>
      </c>
      <c r="O12" s="35">
        <f t="shared" si="1"/>
        <v>20496</v>
      </c>
    </row>
    <row r="13" spans="1:15" s="12" customFormat="1" ht="30" customHeight="1">
      <c r="A13" s="25">
        <v>9</v>
      </c>
      <c r="B13" s="26" t="s">
        <v>43</v>
      </c>
      <c r="C13" s="27" t="s">
        <v>22</v>
      </c>
      <c r="D13" s="28">
        <v>100</v>
      </c>
      <c r="E13" s="29"/>
      <c r="F13" s="30"/>
      <c r="G13" s="31"/>
      <c r="H13" s="31"/>
      <c r="I13" s="32"/>
      <c r="J13" s="32"/>
      <c r="K13" s="32"/>
      <c r="L13" s="32"/>
      <c r="M13" s="33">
        <v>98</v>
      </c>
      <c r="N13" s="34">
        <f t="shared" si="0"/>
        <v>119.56</v>
      </c>
      <c r="O13" s="35">
        <f t="shared" si="1"/>
        <v>11956</v>
      </c>
    </row>
    <row r="14" spans="1:15" s="12" customFormat="1" ht="39" customHeight="1">
      <c r="A14" s="18">
        <v>10</v>
      </c>
      <c r="B14" s="26" t="s">
        <v>70</v>
      </c>
      <c r="C14" s="27" t="s">
        <v>22</v>
      </c>
      <c r="D14" s="28">
        <v>16</v>
      </c>
      <c r="E14" s="29"/>
      <c r="F14" s="30"/>
      <c r="G14" s="31"/>
      <c r="H14" s="31"/>
      <c r="I14" s="32"/>
      <c r="J14" s="32"/>
      <c r="K14" s="32"/>
      <c r="L14" s="32"/>
      <c r="M14" s="33">
        <v>98</v>
      </c>
      <c r="N14" s="34">
        <f t="shared" si="0"/>
        <v>119.56</v>
      </c>
      <c r="O14" s="35">
        <f t="shared" si="1"/>
        <v>1912.96</v>
      </c>
    </row>
    <row r="15" spans="1:15" s="12" customFormat="1" ht="42.75" customHeight="1">
      <c r="A15" s="25">
        <v>11</v>
      </c>
      <c r="B15" s="26" t="s">
        <v>86</v>
      </c>
      <c r="C15" s="27" t="s">
        <v>22</v>
      </c>
      <c r="D15" s="28">
        <v>70</v>
      </c>
      <c r="E15" s="29"/>
      <c r="F15" s="30"/>
      <c r="G15" s="31"/>
      <c r="H15" s="31"/>
      <c r="I15" s="32"/>
      <c r="J15" s="32"/>
      <c r="K15" s="32"/>
      <c r="L15" s="32"/>
      <c r="M15" s="33">
        <v>98</v>
      </c>
      <c r="N15" s="34">
        <f t="shared" si="0"/>
        <v>119.56</v>
      </c>
      <c r="O15" s="35">
        <f t="shared" si="1"/>
        <v>8369.2</v>
      </c>
    </row>
    <row r="16" spans="1:15" s="12" customFormat="1" ht="30" customHeight="1">
      <c r="A16" s="25">
        <v>12</v>
      </c>
      <c r="B16" s="26" t="s">
        <v>73</v>
      </c>
      <c r="C16" s="27" t="s">
        <v>22</v>
      </c>
      <c r="D16" s="28">
        <v>50</v>
      </c>
      <c r="E16" s="29"/>
      <c r="F16" s="30"/>
      <c r="G16" s="31"/>
      <c r="H16" s="31"/>
      <c r="I16" s="32"/>
      <c r="J16" s="32"/>
      <c r="K16" s="32"/>
      <c r="L16" s="32"/>
      <c r="M16" s="33">
        <v>97</v>
      </c>
      <c r="N16" s="34">
        <f t="shared" si="0"/>
        <v>118.34</v>
      </c>
      <c r="O16" s="35">
        <f t="shared" si="1"/>
        <v>5917</v>
      </c>
    </row>
    <row r="17" spans="1:15" s="12" customFormat="1" ht="30" customHeight="1">
      <c r="A17" s="18">
        <v>13</v>
      </c>
      <c r="B17" s="26" t="s">
        <v>74</v>
      </c>
      <c r="C17" s="27" t="s">
        <v>22</v>
      </c>
      <c r="D17" s="28">
        <v>40</v>
      </c>
      <c r="E17" s="29"/>
      <c r="F17" s="30"/>
      <c r="G17" s="31"/>
      <c r="H17" s="31"/>
      <c r="I17" s="32"/>
      <c r="J17" s="32"/>
      <c r="K17" s="32"/>
      <c r="L17" s="32"/>
      <c r="M17" s="33">
        <v>70.04</v>
      </c>
      <c r="N17" s="34">
        <f t="shared" si="0"/>
        <v>85.4488</v>
      </c>
      <c r="O17" s="35">
        <f t="shared" si="1"/>
        <v>3417.952</v>
      </c>
    </row>
    <row r="18" spans="1:15" s="12" customFormat="1" ht="30" customHeight="1">
      <c r="A18" s="25">
        <v>14</v>
      </c>
      <c r="B18" s="26" t="s">
        <v>88</v>
      </c>
      <c r="C18" s="27" t="s">
        <v>22</v>
      </c>
      <c r="D18" s="28">
        <v>300</v>
      </c>
      <c r="E18" s="29"/>
      <c r="F18" s="30"/>
      <c r="G18" s="31"/>
      <c r="H18" s="31"/>
      <c r="I18" s="32"/>
      <c r="J18" s="32"/>
      <c r="K18" s="32"/>
      <c r="L18" s="32"/>
      <c r="M18" s="33">
        <v>113</v>
      </c>
      <c r="N18" s="34">
        <f t="shared" si="0"/>
        <v>137.85999999999999</v>
      </c>
      <c r="O18" s="35">
        <f t="shared" si="1"/>
        <v>41357.99999999999</v>
      </c>
    </row>
    <row r="19" spans="1:15" s="12" customFormat="1" ht="30" customHeight="1">
      <c r="A19" s="25">
        <v>15</v>
      </c>
      <c r="B19" s="26" t="s">
        <v>87</v>
      </c>
      <c r="C19" s="27" t="s">
        <v>22</v>
      </c>
      <c r="D19" s="28">
        <v>300</v>
      </c>
      <c r="E19" s="29"/>
      <c r="F19" s="30"/>
      <c r="G19" s="31"/>
      <c r="H19" s="31"/>
      <c r="I19" s="32"/>
      <c r="J19" s="32"/>
      <c r="K19" s="32"/>
      <c r="L19" s="32"/>
      <c r="M19" s="33">
        <v>113</v>
      </c>
      <c r="N19" s="34">
        <f t="shared" si="0"/>
        <v>137.85999999999999</v>
      </c>
      <c r="O19" s="35">
        <f t="shared" si="1"/>
        <v>41357.99999999999</v>
      </c>
    </row>
    <row r="20" spans="1:15" s="12" customFormat="1" ht="30" customHeight="1">
      <c r="A20" s="18">
        <v>16</v>
      </c>
      <c r="B20" s="26" t="s">
        <v>29</v>
      </c>
      <c r="C20" s="27" t="s">
        <v>22</v>
      </c>
      <c r="D20" s="28">
        <v>100</v>
      </c>
      <c r="E20" s="29"/>
      <c r="F20" s="30"/>
      <c r="G20" s="31"/>
      <c r="H20" s="31"/>
      <c r="I20" s="32"/>
      <c r="J20" s="32"/>
      <c r="K20" s="32"/>
      <c r="L20" s="32"/>
      <c r="M20" s="33">
        <v>113</v>
      </c>
      <c r="N20" s="34">
        <f t="shared" si="0"/>
        <v>137.85999999999999</v>
      </c>
      <c r="O20" s="35">
        <f t="shared" si="1"/>
        <v>13785.999999999998</v>
      </c>
    </row>
    <row r="21" spans="1:15" s="12" customFormat="1" ht="30" customHeight="1">
      <c r="A21" s="25">
        <v>17</v>
      </c>
      <c r="B21" s="26" t="s">
        <v>30</v>
      </c>
      <c r="C21" s="27" t="s">
        <v>22</v>
      </c>
      <c r="D21" s="28">
        <v>100</v>
      </c>
      <c r="E21" s="29"/>
      <c r="F21" s="30"/>
      <c r="G21" s="31"/>
      <c r="H21" s="31"/>
      <c r="I21" s="32"/>
      <c r="J21" s="32"/>
      <c r="K21" s="32"/>
      <c r="L21" s="32"/>
      <c r="M21" s="33">
        <v>113</v>
      </c>
      <c r="N21" s="34">
        <f t="shared" si="0"/>
        <v>137.85999999999999</v>
      </c>
      <c r="O21" s="35">
        <f t="shared" si="1"/>
        <v>13785.999999999998</v>
      </c>
    </row>
    <row r="22" spans="1:15" s="12" customFormat="1" ht="30" customHeight="1">
      <c r="A22" s="25">
        <v>18</v>
      </c>
      <c r="B22" s="26" t="s">
        <v>28</v>
      </c>
      <c r="C22" s="27" t="s">
        <v>22</v>
      </c>
      <c r="D22" s="28">
        <v>200</v>
      </c>
      <c r="E22" s="29"/>
      <c r="F22" s="30"/>
      <c r="G22" s="31"/>
      <c r="H22" s="31"/>
      <c r="I22" s="32"/>
      <c r="J22" s="32"/>
      <c r="K22" s="32"/>
      <c r="L22" s="32"/>
      <c r="M22" s="33">
        <v>61.8</v>
      </c>
      <c r="N22" s="34">
        <f t="shared" si="0"/>
        <v>75.396</v>
      </c>
      <c r="O22" s="35">
        <f t="shared" si="1"/>
        <v>15079.2</v>
      </c>
    </row>
    <row r="23" spans="1:15" s="12" customFormat="1" ht="45" customHeight="1">
      <c r="A23" s="18">
        <v>19</v>
      </c>
      <c r="B23" s="26" t="s">
        <v>75</v>
      </c>
      <c r="C23" s="27" t="s">
        <v>22</v>
      </c>
      <c r="D23" s="28">
        <v>70</v>
      </c>
      <c r="E23" s="29"/>
      <c r="F23" s="30"/>
      <c r="G23" s="31"/>
      <c r="H23" s="31"/>
      <c r="I23" s="32"/>
      <c r="J23" s="32"/>
      <c r="K23" s="32"/>
      <c r="L23" s="32"/>
      <c r="M23" s="33">
        <v>1.24</v>
      </c>
      <c r="N23" s="34">
        <f t="shared" si="0"/>
        <v>1.5128</v>
      </c>
      <c r="O23" s="35">
        <f t="shared" si="1"/>
        <v>105.896</v>
      </c>
    </row>
    <row r="24" spans="1:15" s="12" customFormat="1" ht="30" customHeight="1">
      <c r="A24" s="25">
        <v>20</v>
      </c>
      <c r="B24" s="26" t="s">
        <v>40</v>
      </c>
      <c r="C24" s="27" t="s">
        <v>26</v>
      </c>
      <c r="D24" s="28">
        <v>2</v>
      </c>
      <c r="E24" s="29"/>
      <c r="F24" s="30"/>
      <c r="G24" s="31"/>
      <c r="H24" s="31"/>
      <c r="I24" s="32"/>
      <c r="J24" s="32"/>
      <c r="K24" s="32"/>
      <c r="L24" s="32"/>
      <c r="M24" s="33">
        <v>1.24</v>
      </c>
      <c r="N24" s="34">
        <f t="shared" si="0"/>
        <v>1.5128</v>
      </c>
      <c r="O24" s="35">
        <f t="shared" si="1"/>
        <v>3.0256</v>
      </c>
    </row>
    <row r="25" spans="1:15" s="12" customFormat="1" ht="30" customHeight="1">
      <c r="A25" s="25">
        <v>21</v>
      </c>
      <c r="B25" s="26" t="s">
        <v>89</v>
      </c>
      <c r="C25" s="27" t="s">
        <v>22</v>
      </c>
      <c r="D25" s="28">
        <v>70</v>
      </c>
      <c r="E25" s="29"/>
      <c r="F25" s="30"/>
      <c r="G25" s="31"/>
      <c r="H25" s="31"/>
      <c r="I25" s="32"/>
      <c r="J25" s="32"/>
      <c r="K25" s="32"/>
      <c r="L25" s="32"/>
      <c r="M25" s="33">
        <v>1.24</v>
      </c>
      <c r="N25" s="34">
        <f t="shared" si="0"/>
        <v>1.5128</v>
      </c>
      <c r="O25" s="35">
        <f t="shared" si="1"/>
        <v>105.896</v>
      </c>
    </row>
    <row r="26" spans="1:15" s="12" customFormat="1" ht="30" customHeight="1">
      <c r="A26" s="18">
        <v>22</v>
      </c>
      <c r="B26" s="26" t="s">
        <v>46</v>
      </c>
      <c r="C26" s="27" t="s">
        <v>24</v>
      </c>
      <c r="D26" s="28">
        <v>180</v>
      </c>
      <c r="E26" s="29"/>
      <c r="F26" s="30"/>
      <c r="G26" s="31"/>
      <c r="H26" s="31"/>
      <c r="I26" s="32"/>
      <c r="J26" s="32"/>
      <c r="K26" s="32"/>
      <c r="L26" s="32"/>
      <c r="M26" s="33">
        <v>121</v>
      </c>
      <c r="N26" s="34">
        <f t="shared" si="0"/>
        <v>147.62</v>
      </c>
      <c r="O26" s="35">
        <f t="shared" si="1"/>
        <v>26571.600000000002</v>
      </c>
    </row>
    <row r="27" spans="1:15" s="12" customFormat="1" ht="30" customHeight="1">
      <c r="A27" s="25">
        <v>23</v>
      </c>
      <c r="B27" s="39" t="s">
        <v>90</v>
      </c>
      <c r="C27" s="40" t="s">
        <v>22</v>
      </c>
      <c r="D27" s="28">
        <v>40</v>
      </c>
      <c r="E27" s="29"/>
      <c r="F27" s="30"/>
      <c r="G27" s="31"/>
      <c r="H27" s="31"/>
      <c r="I27" s="32"/>
      <c r="J27" s="32"/>
      <c r="K27" s="32"/>
      <c r="L27" s="32"/>
      <c r="M27" s="33">
        <v>1.5</v>
      </c>
      <c r="N27" s="34">
        <f t="shared" si="0"/>
        <v>1.83</v>
      </c>
      <c r="O27" s="35">
        <f t="shared" si="1"/>
        <v>73.2</v>
      </c>
    </row>
    <row r="28" spans="1:15" s="12" customFormat="1" ht="40.5" customHeight="1">
      <c r="A28" s="25">
        <v>24</v>
      </c>
      <c r="B28" s="39" t="s">
        <v>149</v>
      </c>
      <c r="C28" s="40" t="s">
        <v>22</v>
      </c>
      <c r="D28" s="28">
        <v>100</v>
      </c>
      <c r="E28" s="29"/>
      <c r="F28" s="30"/>
      <c r="G28" s="31"/>
      <c r="H28" s="31"/>
      <c r="I28" s="32"/>
      <c r="J28" s="32"/>
      <c r="K28" s="32"/>
      <c r="L28" s="32"/>
      <c r="M28" s="33">
        <v>1.5</v>
      </c>
      <c r="N28" s="34">
        <f t="shared" si="0"/>
        <v>1.83</v>
      </c>
      <c r="O28" s="35">
        <f t="shared" si="1"/>
        <v>183</v>
      </c>
    </row>
    <row r="29" spans="1:15" s="12" customFormat="1" ht="30" customHeight="1">
      <c r="A29" s="18">
        <v>25</v>
      </c>
      <c r="B29" s="39" t="s">
        <v>64</v>
      </c>
      <c r="C29" s="40" t="s">
        <v>25</v>
      </c>
      <c r="D29" s="28">
        <v>60</v>
      </c>
      <c r="E29" s="29"/>
      <c r="F29" s="30"/>
      <c r="G29" s="31"/>
      <c r="H29" s="31"/>
      <c r="I29" s="32"/>
      <c r="J29" s="32"/>
      <c r="K29" s="32"/>
      <c r="L29" s="32"/>
      <c r="M29" s="33">
        <v>3.5</v>
      </c>
      <c r="N29" s="34">
        <f t="shared" si="0"/>
        <v>4.27</v>
      </c>
      <c r="O29" s="35">
        <f t="shared" si="1"/>
        <v>256.2</v>
      </c>
    </row>
    <row r="30" spans="1:15" s="12" customFormat="1" ht="30" customHeight="1">
      <c r="A30" s="25">
        <v>26</v>
      </c>
      <c r="B30" s="39" t="s">
        <v>65</v>
      </c>
      <c r="C30" s="40" t="s">
        <v>25</v>
      </c>
      <c r="D30" s="28">
        <v>40</v>
      </c>
      <c r="E30" s="29"/>
      <c r="F30" s="30"/>
      <c r="G30" s="31"/>
      <c r="H30" s="31"/>
      <c r="I30" s="32"/>
      <c r="J30" s="32"/>
      <c r="K30" s="32"/>
      <c r="L30" s="32"/>
      <c r="M30" s="33">
        <v>0.9</v>
      </c>
      <c r="N30" s="34">
        <f t="shared" si="0"/>
        <v>1.098</v>
      </c>
      <c r="O30" s="35">
        <f t="shared" si="1"/>
        <v>43.92</v>
      </c>
    </row>
    <row r="31" spans="1:15" s="12" customFormat="1" ht="30" customHeight="1">
      <c r="A31" s="25">
        <v>27</v>
      </c>
      <c r="B31" s="39" t="s">
        <v>67</v>
      </c>
      <c r="C31" s="40" t="s">
        <v>26</v>
      </c>
      <c r="D31" s="28">
        <v>20</v>
      </c>
      <c r="E31" s="29"/>
      <c r="F31" s="30"/>
      <c r="G31" s="31"/>
      <c r="H31" s="31"/>
      <c r="I31" s="32"/>
      <c r="J31" s="32"/>
      <c r="K31" s="32"/>
      <c r="L31" s="32"/>
      <c r="M31" s="33">
        <v>9.2</v>
      </c>
      <c r="N31" s="34">
        <f t="shared" si="0"/>
        <v>11.223999999999998</v>
      </c>
      <c r="O31" s="35">
        <f t="shared" si="1"/>
        <v>224.47999999999996</v>
      </c>
    </row>
    <row r="32" spans="1:15" s="12" customFormat="1" ht="30" customHeight="1">
      <c r="A32" s="18">
        <v>28</v>
      </c>
      <c r="B32" s="39" t="s">
        <v>66</v>
      </c>
      <c r="C32" s="40" t="s">
        <v>22</v>
      </c>
      <c r="D32" s="28">
        <v>400</v>
      </c>
      <c r="E32" s="29"/>
      <c r="F32" s="30"/>
      <c r="G32" s="31"/>
      <c r="H32" s="31"/>
      <c r="I32" s="32"/>
      <c r="J32" s="32"/>
      <c r="K32" s="32"/>
      <c r="L32" s="32"/>
      <c r="M32" s="33">
        <v>1.55</v>
      </c>
      <c r="N32" s="34">
        <f t="shared" si="0"/>
        <v>1.891</v>
      </c>
      <c r="O32" s="35">
        <f t="shared" si="1"/>
        <v>756.4</v>
      </c>
    </row>
    <row r="33" spans="1:15" s="12" customFormat="1" ht="30" customHeight="1">
      <c r="A33" s="25">
        <v>29</v>
      </c>
      <c r="B33" s="39" t="s">
        <v>50</v>
      </c>
      <c r="C33" s="40" t="s">
        <v>22</v>
      </c>
      <c r="D33" s="28">
        <v>2000</v>
      </c>
      <c r="E33" s="29"/>
      <c r="F33" s="30"/>
      <c r="G33" s="31"/>
      <c r="H33" s="31"/>
      <c r="I33" s="32"/>
      <c r="J33" s="32"/>
      <c r="K33" s="32"/>
      <c r="L33" s="32"/>
      <c r="M33" s="33">
        <v>0.62</v>
      </c>
      <c r="N33" s="34">
        <f t="shared" si="0"/>
        <v>0.7564</v>
      </c>
      <c r="O33" s="35">
        <f t="shared" si="1"/>
        <v>1512.8</v>
      </c>
    </row>
    <row r="34" spans="1:15" s="12" customFormat="1" ht="30" customHeight="1">
      <c r="A34" s="25">
        <v>30</v>
      </c>
      <c r="B34" s="39" t="s">
        <v>51</v>
      </c>
      <c r="C34" s="40" t="s">
        <v>22</v>
      </c>
      <c r="D34" s="28">
        <v>5000</v>
      </c>
      <c r="E34" s="29"/>
      <c r="F34" s="30"/>
      <c r="G34" s="31"/>
      <c r="H34" s="31"/>
      <c r="I34" s="32"/>
      <c r="J34" s="32"/>
      <c r="K34" s="32"/>
      <c r="L34" s="32"/>
      <c r="M34" s="33">
        <v>0.27</v>
      </c>
      <c r="N34" s="34">
        <f t="shared" si="0"/>
        <v>0.3294</v>
      </c>
      <c r="O34" s="35">
        <f t="shared" si="1"/>
        <v>1647.0000000000002</v>
      </c>
    </row>
    <row r="35" spans="1:15" s="12" customFormat="1" ht="30" customHeight="1">
      <c r="A35" s="18">
        <v>31</v>
      </c>
      <c r="B35" s="39" t="s">
        <v>52</v>
      </c>
      <c r="C35" s="40" t="s">
        <v>22</v>
      </c>
      <c r="D35" s="28">
        <v>20000</v>
      </c>
      <c r="E35" s="29"/>
      <c r="F35" s="30"/>
      <c r="G35" s="31"/>
      <c r="H35" s="31"/>
      <c r="I35" s="32"/>
      <c r="J35" s="32"/>
      <c r="K35" s="32"/>
      <c r="L35" s="32"/>
      <c r="M35" s="33">
        <v>0.5</v>
      </c>
      <c r="N35" s="34">
        <f t="shared" si="0"/>
        <v>0.61</v>
      </c>
      <c r="O35" s="35">
        <f t="shared" si="1"/>
        <v>12200</v>
      </c>
    </row>
    <row r="36" spans="1:15" s="12" customFormat="1" ht="30" customHeight="1">
      <c r="A36" s="25">
        <v>32</v>
      </c>
      <c r="B36" s="39" t="s">
        <v>61</v>
      </c>
      <c r="C36" s="40" t="s">
        <v>22</v>
      </c>
      <c r="D36" s="28">
        <v>60</v>
      </c>
      <c r="E36" s="29"/>
      <c r="F36" s="30"/>
      <c r="G36" s="31"/>
      <c r="H36" s="31"/>
      <c r="I36" s="32"/>
      <c r="J36" s="32"/>
      <c r="K36" s="32"/>
      <c r="L36" s="32"/>
      <c r="M36" s="33"/>
      <c r="N36" s="34"/>
      <c r="O36" s="35"/>
    </row>
    <row r="37" spans="1:15" s="12" customFormat="1" ht="30" customHeight="1">
      <c r="A37" s="25">
        <v>33</v>
      </c>
      <c r="B37" s="39" t="s">
        <v>57</v>
      </c>
      <c r="C37" s="40" t="s">
        <v>24</v>
      </c>
      <c r="D37" s="28">
        <v>130</v>
      </c>
      <c r="E37" s="29"/>
      <c r="F37" s="30"/>
      <c r="G37" s="31"/>
      <c r="H37" s="31"/>
      <c r="I37" s="32"/>
      <c r="J37" s="32"/>
      <c r="K37" s="32"/>
      <c r="L37" s="32"/>
      <c r="M37" s="33">
        <v>0.13</v>
      </c>
      <c r="N37" s="34">
        <f t="shared" si="0"/>
        <v>0.1586</v>
      </c>
      <c r="O37" s="35">
        <f t="shared" si="1"/>
        <v>20.618</v>
      </c>
    </row>
    <row r="38" spans="1:15" s="12" customFormat="1" ht="30" customHeight="1">
      <c r="A38" s="18">
        <v>34</v>
      </c>
      <c r="B38" s="39" t="s">
        <v>91</v>
      </c>
      <c r="C38" s="40" t="s">
        <v>22</v>
      </c>
      <c r="D38" s="28">
        <v>13000</v>
      </c>
      <c r="E38" s="29"/>
      <c r="F38" s="30"/>
      <c r="G38" s="31"/>
      <c r="H38" s="31"/>
      <c r="I38" s="32"/>
      <c r="J38" s="32"/>
      <c r="K38" s="32"/>
      <c r="L38" s="32"/>
      <c r="M38" s="33">
        <v>0.18</v>
      </c>
      <c r="N38" s="34">
        <f aca="true" t="shared" si="2" ref="N38:N68">SUM(M38)*1.22</f>
        <v>0.2196</v>
      </c>
      <c r="O38" s="35">
        <f aca="true" t="shared" si="3" ref="O38:O68">SUM(D38)*N38</f>
        <v>2854.7999999999997</v>
      </c>
    </row>
    <row r="39" spans="1:15" s="12" customFormat="1" ht="30" customHeight="1">
      <c r="A39" s="25">
        <v>35</v>
      </c>
      <c r="B39" s="39" t="s">
        <v>62</v>
      </c>
      <c r="C39" s="40" t="s">
        <v>22</v>
      </c>
      <c r="D39" s="28">
        <v>30</v>
      </c>
      <c r="E39" s="29"/>
      <c r="F39" s="30"/>
      <c r="G39" s="31"/>
      <c r="H39" s="31"/>
      <c r="I39" s="32"/>
      <c r="J39" s="32"/>
      <c r="K39" s="32"/>
      <c r="L39" s="32"/>
      <c r="M39" s="33">
        <v>0.2</v>
      </c>
      <c r="N39" s="34">
        <f t="shared" si="2"/>
        <v>0.244</v>
      </c>
      <c r="O39" s="35">
        <f t="shared" si="3"/>
        <v>7.32</v>
      </c>
    </row>
    <row r="40" spans="1:15" s="12" customFormat="1" ht="30" customHeight="1">
      <c r="A40" s="25">
        <v>36</v>
      </c>
      <c r="B40" s="39" t="s">
        <v>152</v>
      </c>
      <c r="C40" s="40" t="s">
        <v>22</v>
      </c>
      <c r="D40" s="28">
        <v>4</v>
      </c>
      <c r="E40" s="29"/>
      <c r="F40" s="30"/>
      <c r="G40" s="31"/>
      <c r="H40" s="31"/>
      <c r="I40" s="32"/>
      <c r="J40" s="32"/>
      <c r="K40" s="32"/>
      <c r="L40" s="32"/>
      <c r="M40" s="33">
        <v>0.93</v>
      </c>
      <c r="N40" s="34">
        <f t="shared" si="2"/>
        <v>1.1346</v>
      </c>
      <c r="O40" s="35">
        <f t="shared" si="3"/>
        <v>4.5384</v>
      </c>
    </row>
    <row r="41" spans="1:15" s="12" customFormat="1" ht="30" customHeight="1">
      <c r="A41" s="18">
        <v>37</v>
      </c>
      <c r="B41" s="39" t="s">
        <v>92</v>
      </c>
      <c r="C41" s="40" t="s">
        <v>22</v>
      </c>
      <c r="D41" s="28">
        <v>48</v>
      </c>
      <c r="E41" s="29"/>
      <c r="F41" s="30"/>
      <c r="G41" s="31"/>
      <c r="H41" s="31"/>
      <c r="I41" s="32"/>
      <c r="J41" s="32"/>
      <c r="K41" s="32"/>
      <c r="L41" s="32"/>
      <c r="M41" s="33">
        <v>3.5</v>
      </c>
      <c r="N41" s="34">
        <f t="shared" si="2"/>
        <v>4.27</v>
      </c>
      <c r="O41" s="35">
        <f t="shared" si="3"/>
        <v>204.95999999999998</v>
      </c>
    </row>
    <row r="42" spans="1:15" s="12" customFormat="1" ht="30" customHeight="1">
      <c r="A42" s="25">
        <v>38</v>
      </c>
      <c r="B42" s="39" t="s">
        <v>93</v>
      </c>
      <c r="C42" s="40" t="s">
        <v>22</v>
      </c>
      <c r="D42" s="28">
        <v>48</v>
      </c>
      <c r="E42" s="29"/>
      <c r="F42" s="30"/>
      <c r="G42" s="31"/>
      <c r="H42" s="31"/>
      <c r="I42" s="32"/>
      <c r="J42" s="32"/>
      <c r="K42" s="32"/>
      <c r="L42" s="32"/>
      <c r="M42" s="33">
        <v>1.55</v>
      </c>
      <c r="N42" s="34">
        <f t="shared" si="2"/>
        <v>1.891</v>
      </c>
      <c r="O42" s="35">
        <f t="shared" si="3"/>
        <v>90.768</v>
      </c>
    </row>
    <row r="43" spans="1:15" s="12" customFormat="1" ht="30" customHeight="1">
      <c r="A43" s="25">
        <v>39</v>
      </c>
      <c r="B43" s="39" t="s">
        <v>94</v>
      </c>
      <c r="C43" s="40" t="s">
        <v>22</v>
      </c>
      <c r="D43" s="28">
        <v>16</v>
      </c>
      <c r="E43" s="29"/>
      <c r="F43" s="30"/>
      <c r="G43" s="31"/>
      <c r="H43" s="31"/>
      <c r="I43" s="32"/>
      <c r="J43" s="32"/>
      <c r="K43" s="32"/>
      <c r="L43" s="32"/>
      <c r="M43" s="33">
        <v>2.09</v>
      </c>
      <c r="N43" s="34">
        <f t="shared" si="2"/>
        <v>2.5498</v>
      </c>
      <c r="O43" s="35">
        <f t="shared" si="3"/>
        <v>40.7968</v>
      </c>
    </row>
    <row r="44" spans="1:15" s="12" customFormat="1" ht="30" customHeight="1">
      <c r="A44" s="18">
        <v>40</v>
      </c>
      <c r="B44" s="39" t="s">
        <v>47</v>
      </c>
      <c r="C44" s="40" t="s">
        <v>22</v>
      </c>
      <c r="D44" s="28">
        <v>400</v>
      </c>
      <c r="E44" s="29"/>
      <c r="F44" s="30"/>
      <c r="G44" s="31"/>
      <c r="H44" s="31"/>
      <c r="I44" s="32"/>
      <c r="J44" s="32"/>
      <c r="K44" s="32"/>
      <c r="L44" s="32"/>
      <c r="M44" s="33">
        <v>3.5</v>
      </c>
      <c r="N44" s="34">
        <f t="shared" si="2"/>
        <v>4.27</v>
      </c>
      <c r="O44" s="35">
        <f t="shared" si="3"/>
        <v>1707.9999999999998</v>
      </c>
    </row>
    <row r="45" spans="1:15" s="12" customFormat="1" ht="30" customHeight="1">
      <c r="A45" s="25">
        <v>41</v>
      </c>
      <c r="B45" s="39" t="s">
        <v>60</v>
      </c>
      <c r="C45" s="40" t="s">
        <v>22</v>
      </c>
      <c r="D45" s="28">
        <v>80</v>
      </c>
      <c r="E45" s="29"/>
      <c r="F45" s="30"/>
      <c r="G45" s="31"/>
      <c r="H45" s="31"/>
      <c r="I45" s="32"/>
      <c r="J45" s="32"/>
      <c r="K45" s="32"/>
      <c r="L45" s="32"/>
      <c r="M45" s="33">
        <v>1</v>
      </c>
      <c r="N45" s="34">
        <f t="shared" si="2"/>
        <v>1.22</v>
      </c>
      <c r="O45" s="35">
        <f t="shared" si="3"/>
        <v>97.6</v>
      </c>
    </row>
    <row r="46" spans="1:15" s="12" customFormat="1" ht="30" customHeight="1">
      <c r="A46" s="25">
        <v>42</v>
      </c>
      <c r="B46" s="39" t="s">
        <v>95</v>
      </c>
      <c r="C46" s="40" t="s">
        <v>22</v>
      </c>
      <c r="D46" s="28">
        <v>20</v>
      </c>
      <c r="E46" s="29"/>
      <c r="F46" s="30"/>
      <c r="G46" s="31"/>
      <c r="H46" s="31"/>
      <c r="I46" s="32"/>
      <c r="J46" s="32"/>
      <c r="K46" s="32"/>
      <c r="L46" s="32"/>
      <c r="M46" s="33">
        <v>1.8</v>
      </c>
      <c r="N46" s="34">
        <f t="shared" si="2"/>
        <v>2.196</v>
      </c>
      <c r="O46" s="35">
        <f t="shared" si="3"/>
        <v>43.92</v>
      </c>
    </row>
    <row r="47" spans="1:15" s="12" customFormat="1" ht="36" customHeight="1">
      <c r="A47" s="18">
        <v>43</v>
      </c>
      <c r="B47" s="39" t="s">
        <v>151</v>
      </c>
      <c r="C47" s="40" t="s">
        <v>27</v>
      </c>
      <c r="D47" s="28">
        <v>24</v>
      </c>
      <c r="E47" s="29"/>
      <c r="F47" s="30"/>
      <c r="G47" s="31"/>
      <c r="H47" s="31"/>
      <c r="I47" s="32"/>
      <c r="J47" s="32"/>
      <c r="K47" s="32"/>
      <c r="L47" s="32"/>
      <c r="M47" s="33">
        <v>1</v>
      </c>
      <c r="N47" s="34">
        <f t="shared" si="2"/>
        <v>1.22</v>
      </c>
      <c r="O47" s="35">
        <f t="shared" si="3"/>
        <v>29.28</v>
      </c>
    </row>
    <row r="48" spans="1:15" s="12" customFormat="1" ht="36" customHeight="1">
      <c r="A48" s="25">
        <v>44</v>
      </c>
      <c r="B48" s="39" t="s">
        <v>150</v>
      </c>
      <c r="C48" s="40" t="s">
        <v>27</v>
      </c>
      <c r="D48" s="28">
        <v>36</v>
      </c>
      <c r="E48" s="29"/>
      <c r="F48" s="30"/>
      <c r="G48" s="31"/>
      <c r="H48" s="31"/>
      <c r="I48" s="32"/>
      <c r="J48" s="32"/>
      <c r="K48" s="32"/>
      <c r="L48" s="32"/>
      <c r="M48" s="33">
        <v>0.8</v>
      </c>
      <c r="N48" s="34">
        <f t="shared" si="2"/>
        <v>0.976</v>
      </c>
      <c r="O48" s="35">
        <f t="shared" si="3"/>
        <v>35.135999999999996</v>
      </c>
    </row>
    <row r="49" spans="1:15" s="12" customFormat="1" ht="53.25" customHeight="1">
      <c r="A49" s="25">
        <v>45</v>
      </c>
      <c r="B49" s="39" t="s">
        <v>96</v>
      </c>
      <c r="C49" s="40" t="s">
        <v>27</v>
      </c>
      <c r="D49" s="28">
        <v>100</v>
      </c>
      <c r="E49" s="29"/>
      <c r="F49" s="30"/>
      <c r="G49" s="31"/>
      <c r="H49" s="31"/>
      <c r="I49" s="32"/>
      <c r="J49" s="32"/>
      <c r="K49" s="32"/>
      <c r="L49" s="32"/>
      <c r="M49" s="33">
        <v>0.18</v>
      </c>
      <c r="N49" s="34">
        <f t="shared" si="2"/>
        <v>0.2196</v>
      </c>
      <c r="O49" s="35">
        <f t="shared" si="3"/>
        <v>21.959999999999997</v>
      </c>
    </row>
    <row r="50" spans="1:15" s="12" customFormat="1" ht="45" customHeight="1">
      <c r="A50" s="18">
        <v>46</v>
      </c>
      <c r="B50" s="39" t="s">
        <v>76</v>
      </c>
      <c r="C50" s="41" t="s">
        <v>27</v>
      </c>
      <c r="D50" s="28">
        <v>1000</v>
      </c>
      <c r="E50" s="29"/>
      <c r="F50" s="30"/>
      <c r="G50" s="31" t="s">
        <v>11</v>
      </c>
      <c r="H50" s="31"/>
      <c r="I50" s="32"/>
      <c r="J50" s="32"/>
      <c r="K50" s="32"/>
      <c r="L50" s="32"/>
      <c r="M50" s="33">
        <v>0.1</v>
      </c>
      <c r="N50" s="34">
        <f t="shared" si="2"/>
        <v>0.122</v>
      </c>
      <c r="O50" s="35">
        <f t="shared" si="3"/>
        <v>122</v>
      </c>
    </row>
    <row r="51" spans="1:15" s="12" customFormat="1" ht="30" customHeight="1">
      <c r="A51" s="25">
        <v>47</v>
      </c>
      <c r="B51" s="39" t="s">
        <v>97</v>
      </c>
      <c r="C51" s="40" t="s">
        <v>23</v>
      </c>
      <c r="D51" s="28">
        <v>6</v>
      </c>
      <c r="E51" s="29"/>
      <c r="F51" s="30"/>
      <c r="G51" s="31"/>
      <c r="H51" s="31"/>
      <c r="I51" s="32"/>
      <c r="J51" s="32"/>
      <c r="K51" s="32"/>
      <c r="L51" s="32"/>
      <c r="M51" s="33">
        <v>0.03</v>
      </c>
      <c r="N51" s="34">
        <f t="shared" si="2"/>
        <v>0.0366</v>
      </c>
      <c r="O51" s="35">
        <f t="shared" si="3"/>
        <v>0.21960000000000002</v>
      </c>
    </row>
    <row r="52" spans="1:15" s="12" customFormat="1" ht="30" customHeight="1">
      <c r="A52" s="25">
        <v>48</v>
      </c>
      <c r="B52" s="39" t="s">
        <v>48</v>
      </c>
      <c r="C52" s="40" t="s">
        <v>25</v>
      </c>
      <c r="D52" s="28">
        <v>28</v>
      </c>
      <c r="E52" s="29"/>
      <c r="F52" s="30"/>
      <c r="G52" s="31"/>
      <c r="H52" s="31"/>
      <c r="I52" s="32"/>
      <c r="J52" s="32"/>
      <c r="K52" s="32"/>
      <c r="L52" s="32"/>
      <c r="M52" s="33">
        <v>3.5</v>
      </c>
      <c r="N52" s="34">
        <f t="shared" si="2"/>
        <v>4.27</v>
      </c>
      <c r="O52" s="35">
        <f t="shared" si="3"/>
        <v>119.55999999999999</v>
      </c>
    </row>
    <row r="53" spans="1:15" s="12" customFormat="1" ht="30" customHeight="1">
      <c r="A53" s="18">
        <v>49</v>
      </c>
      <c r="B53" s="39" t="s">
        <v>2</v>
      </c>
      <c r="C53" s="40" t="s">
        <v>25</v>
      </c>
      <c r="D53" s="28">
        <v>24</v>
      </c>
      <c r="E53" s="29"/>
      <c r="F53" s="30"/>
      <c r="G53" s="31"/>
      <c r="H53" s="31"/>
      <c r="I53" s="32"/>
      <c r="J53" s="32"/>
      <c r="K53" s="32"/>
      <c r="L53" s="32"/>
      <c r="M53" s="33">
        <v>1.5</v>
      </c>
      <c r="N53" s="34">
        <f t="shared" si="2"/>
        <v>1.83</v>
      </c>
      <c r="O53" s="35">
        <f t="shared" si="3"/>
        <v>43.92</v>
      </c>
    </row>
    <row r="54" spans="1:18" s="12" customFormat="1" ht="30" customHeight="1">
      <c r="A54" s="25">
        <v>50</v>
      </c>
      <c r="B54" s="39" t="s">
        <v>98</v>
      </c>
      <c r="C54" s="40" t="s">
        <v>23</v>
      </c>
      <c r="D54" s="28">
        <v>2</v>
      </c>
      <c r="E54" s="29"/>
      <c r="F54" s="30"/>
      <c r="G54" s="31"/>
      <c r="H54" s="31"/>
      <c r="I54" s="32"/>
      <c r="J54" s="32"/>
      <c r="K54" s="32"/>
      <c r="L54" s="32"/>
      <c r="M54" s="33">
        <v>0.04</v>
      </c>
      <c r="N54" s="34">
        <f t="shared" si="2"/>
        <v>0.0488</v>
      </c>
      <c r="O54" s="35">
        <f t="shared" si="3"/>
        <v>0.0976</v>
      </c>
      <c r="R54" s="12" t="s">
        <v>11</v>
      </c>
    </row>
    <row r="55" spans="1:15" s="12" customFormat="1" ht="30" customHeight="1">
      <c r="A55" s="25">
        <v>51</v>
      </c>
      <c r="B55" s="39" t="s">
        <v>8</v>
      </c>
      <c r="C55" s="40" t="s">
        <v>22</v>
      </c>
      <c r="D55" s="28">
        <v>10</v>
      </c>
      <c r="E55" s="29"/>
      <c r="F55" s="30"/>
      <c r="G55" s="31"/>
      <c r="H55" s="31"/>
      <c r="I55" s="32"/>
      <c r="J55" s="32"/>
      <c r="K55" s="32"/>
      <c r="L55" s="32"/>
      <c r="M55" s="33">
        <v>1.5</v>
      </c>
      <c r="N55" s="34">
        <f t="shared" si="2"/>
        <v>1.83</v>
      </c>
      <c r="O55" s="35">
        <f t="shared" si="3"/>
        <v>18.3</v>
      </c>
    </row>
    <row r="56" spans="1:15" s="12" customFormat="1" ht="30" customHeight="1">
      <c r="A56" s="18">
        <v>52</v>
      </c>
      <c r="B56" s="39" t="s">
        <v>49</v>
      </c>
      <c r="C56" s="40" t="s">
        <v>22</v>
      </c>
      <c r="D56" s="28">
        <v>140</v>
      </c>
      <c r="E56" s="29"/>
      <c r="F56" s="30"/>
      <c r="G56" s="31"/>
      <c r="H56" s="31"/>
      <c r="I56" s="32"/>
      <c r="J56" s="32"/>
      <c r="K56" s="32"/>
      <c r="L56" s="32"/>
      <c r="M56" s="33">
        <v>1.8</v>
      </c>
      <c r="N56" s="34">
        <f t="shared" si="2"/>
        <v>2.196</v>
      </c>
      <c r="O56" s="35">
        <f t="shared" si="3"/>
        <v>307.44</v>
      </c>
    </row>
    <row r="57" spans="1:15" s="12" customFormat="1" ht="30" customHeight="1">
      <c r="A57" s="25">
        <v>53</v>
      </c>
      <c r="B57" s="39" t="s">
        <v>12</v>
      </c>
      <c r="C57" s="40" t="s">
        <v>34</v>
      </c>
      <c r="D57" s="28">
        <v>10</v>
      </c>
      <c r="E57" s="29"/>
      <c r="F57" s="30"/>
      <c r="G57" s="31"/>
      <c r="H57" s="31"/>
      <c r="I57" s="32"/>
      <c r="J57" s="32"/>
      <c r="K57" s="32"/>
      <c r="L57" s="32"/>
      <c r="M57" s="33">
        <v>0.9</v>
      </c>
      <c r="N57" s="34">
        <f t="shared" si="2"/>
        <v>1.098</v>
      </c>
      <c r="O57" s="35">
        <f t="shared" si="3"/>
        <v>10.98</v>
      </c>
    </row>
    <row r="58" spans="1:15" s="12" customFormat="1" ht="30" customHeight="1">
      <c r="A58" s="25">
        <v>54</v>
      </c>
      <c r="B58" s="39" t="s">
        <v>100</v>
      </c>
      <c r="C58" s="40" t="s">
        <v>22</v>
      </c>
      <c r="D58" s="28">
        <v>10</v>
      </c>
      <c r="E58" s="29"/>
      <c r="F58" s="30"/>
      <c r="G58" s="31"/>
      <c r="H58" s="31"/>
      <c r="I58" s="32"/>
      <c r="J58" s="32"/>
      <c r="K58" s="32"/>
      <c r="L58" s="32"/>
      <c r="M58" s="33"/>
      <c r="N58" s="34"/>
      <c r="O58" s="35"/>
    </row>
    <row r="59" spans="1:15" s="12" customFormat="1" ht="39.75" customHeight="1">
      <c r="A59" s="18">
        <v>55</v>
      </c>
      <c r="B59" s="39" t="s">
        <v>99</v>
      </c>
      <c r="C59" s="40" t="s">
        <v>22</v>
      </c>
      <c r="D59" s="28">
        <v>12</v>
      </c>
      <c r="E59" s="29"/>
      <c r="F59" s="30"/>
      <c r="G59" s="31"/>
      <c r="H59" s="31"/>
      <c r="I59" s="32"/>
      <c r="J59" s="32"/>
      <c r="K59" s="32"/>
      <c r="L59" s="32"/>
      <c r="M59" s="33">
        <v>2.15</v>
      </c>
      <c r="N59" s="34">
        <f t="shared" si="2"/>
        <v>2.6229999999999998</v>
      </c>
      <c r="O59" s="35">
        <f t="shared" si="3"/>
        <v>31.476</v>
      </c>
    </row>
    <row r="60" spans="1:15" s="12" customFormat="1" ht="45" customHeight="1">
      <c r="A60" s="25">
        <v>56</v>
      </c>
      <c r="B60" s="39" t="s">
        <v>63</v>
      </c>
      <c r="C60" s="40" t="s">
        <v>22</v>
      </c>
      <c r="D60" s="28">
        <v>10</v>
      </c>
      <c r="E60" s="29"/>
      <c r="F60" s="30"/>
      <c r="G60" s="31"/>
      <c r="H60" s="31"/>
      <c r="I60" s="32"/>
      <c r="J60" s="32"/>
      <c r="K60" s="32"/>
      <c r="L60" s="32"/>
      <c r="M60" s="33">
        <v>0.4</v>
      </c>
      <c r="N60" s="34">
        <f t="shared" si="2"/>
        <v>0.488</v>
      </c>
      <c r="O60" s="35">
        <f t="shared" si="3"/>
        <v>4.88</v>
      </c>
    </row>
    <row r="61" spans="1:15" s="12" customFormat="1" ht="30" customHeight="1">
      <c r="A61" s="25">
        <v>57</v>
      </c>
      <c r="B61" s="39" t="s">
        <v>77</v>
      </c>
      <c r="C61" s="40" t="s">
        <v>22</v>
      </c>
      <c r="D61" s="28">
        <v>3</v>
      </c>
      <c r="E61" s="29"/>
      <c r="F61" s="30"/>
      <c r="G61" s="31"/>
      <c r="H61" s="31"/>
      <c r="I61" s="32"/>
      <c r="J61" s="32"/>
      <c r="K61" s="32"/>
      <c r="L61" s="32"/>
      <c r="M61" s="33">
        <v>2.1</v>
      </c>
      <c r="N61" s="34">
        <f t="shared" si="2"/>
        <v>2.562</v>
      </c>
      <c r="O61" s="35">
        <f t="shared" si="3"/>
        <v>7.686</v>
      </c>
    </row>
    <row r="62" spans="1:15" s="12" customFormat="1" ht="30" customHeight="1">
      <c r="A62" s="18">
        <v>58</v>
      </c>
      <c r="B62" s="39" t="s">
        <v>9</v>
      </c>
      <c r="C62" s="40" t="s">
        <v>22</v>
      </c>
      <c r="D62" s="28">
        <v>16</v>
      </c>
      <c r="E62" s="29"/>
      <c r="F62" s="30"/>
      <c r="G62" s="31"/>
      <c r="H62" s="31"/>
      <c r="I62" s="32"/>
      <c r="J62" s="32"/>
      <c r="K62" s="32"/>
      <c r="L62" s="32"/>
      <c r="M62" s="33">
        <v>0.16</v>
      </c>
      <c r="N62" s="34">
        <f t="shared" si="2"/>
        <v>0.1952</v>
      </c>
      <c r="O62" s="35">
        <f t="shared" si="3"/>
        <v>3.1232</v>
      </c>
    </row>
    <row r="63" spans="1:15" s="12" customFormat="1" ht="30" customHeight="1">
      <c r="A63" s="25">
        <v>59</v>
      </c>
      <c r="B63" s="39" t="s">
        <v>101</v>
      </c>
      <c r="C63" s="40" t="s">
        <v>22</v>
      </c>
      <c r="D63" s="28">
        <v>10</v>
      </c>
      <c r="E63" s="29"/>
      <c r="F63" s="30"/>
      <c r="G63" s="31"/>
      <c r="H63" s="31"/>
      <c r="I63" s="32"/>
      <c r="J63" s="32"/>
      <c r="K63" s="32"/>
      <c r="L63" s="32"/>
      <c r="M63" s="33">
        <v>8.5</v>
      </c>
      <c r="N63" s="34">
        <f t="shared" si="2"/>
        <v>10.37</v>
      </c>
      <c r="O63" s="35">
        <f t="shared" si="3"/>
        <v>103.69999999999999</v>
      </c>
    </row>
    <row r="64" spans="1:15" s="12" customFormat="1" ht="42" customHeight="1">
      <c r="A64" s="25">
        <v>60</v>
      </c>
      <c r="B64" s="39" t="s">
        <v>102</v>
      </c>
      <c r="C64" s="40" t="s">
        <v>22</v>
      </c>
      <c r="D64" s="28">
        <v>450</v>
      </c>
      <c r="E64" s="29"/>
      <c r="F64" s="30"/>
      <c r="G64" s="31"/>
      <c r="H64" s="31"/>
      <c r="I64" s="32"/>
      <c r="J64" s="32"/>
      <c r="K64" s="32"/>
      <c r="L64" s="32"/>
      <c r="M64" s="33">
        <v>3.85</v>
      </c>
      <c r="N64" s="34">
        <f t="shared" si="2"/>
        <v>4.697</v>
      </c>
      <c r="O64" s="35">
        <f t="shared" si="3"/>
        <v>2113.65</v>
      </c>
    </row>
    <row r="65" spans="1:15" s="12" customFormat="1" ht="42" customHeight="1">
      <c r="A65" s="18">
        <v>61</v>
      </c>
      <c r="B65" s="39" t="s">
        <v>103</v>
      </c>
      <c r="C65" s="40" t="s">
        <v>22</v>
      </c>
      <c r="D65" s="28">
        <v>85</v>
      </c>
      <c r="E65" s="29"/>
      <c r="F65" s="30"/>
      <c r="G65" s="31"/>
      <c r="H65" s="31"/>
      <c r="I65" s="32"/>
      <c r="J65" s="32"/>
      <c r="K65" s="32"/>
      <c r="L65" s="32"/>
      <c r="M65" s="33">
        <v>10</v>
      </c>
      <c r="N65" s="34">
        <f t="shared" si="2"/>
        <v>12.2</v>
      </c>
      <c r="O65" s="35">
        <f t="shared" si="3"/>
        <v>1037</v>
      </c>
    </row>
    <row r="66" spans="1:15" s="12" customFormat="1" ht="30" customHeight="1">
      <c r="A66" s="25">
        <v>62</v>
      </c>
      <c r="B66" s="39" t="s">
        <v>79</v>
      </c>
      <c r="C66" s="40" t="s">
        <v>22</v>
      </c>
      <c r="D66" s="28">
        <v>800</v>
      </c>
      <c r="E66" s="29"/>
      <c r="F66" s="30"/>
      <c r="G66" s="31"/>
      <c r="H66" s="31"/>
      <c r="I66" s="32"/>
      <c r="J66" s="32"/>
      <c r="K66" s="32"/>
      <c r="L66" s="32"/>
      <c r="M66" s="33">
        <v>67</v>
      </c>
      <c r="N66" s="34">
        <f t="shared" si="2"/>
        <v>81.74</v>
      </c>
      <c r="O66" s="35">
        <f t="shared" si="3"/>
        <v>65391.99999999999</v>
      </c>
    </row>
    <row r="67" spans="1:15" s="12" customFormat="1" ht="42" customHeight="1">
      <c r="A67" s="25">
        <v>63</v>
      </c>
      <c r="B67" s="39" t="s">
        <v>104</v>
      </c>
      <c r="C67" s="40" t="s">
        <v>22</v>
      </c>
      <c r="D67" s="28">
        <v>300</v>
      </c>
      <c r="E67" s="29"/>
      <c r="F67" s="30"/>
      <c r="G67" s="31"/>
      <c r="H67" s="31"/>
      <c r="I67" s="32"/>
      <c r="J67" s="32"/>
      <c r="K67" s="32"/>
      <c r="L67" s="32"/>
      <c r="M67" s="33">
        <v>48</v>
      </c>
      <c r="N67" s="34">
        <f t="shared" si="2"/>
        <v>58.56</v>
      </c>
      <c r="O67" s="35">
        <f t="shared" si="3"/>
        <v>17568</v>
      </c>
    </row>
    <row r="68" spans="1:15" s="12" customFormat="1" ht="42" customHeight="1">
      <c r="A68" s="18">
        <v>64</v>
      </c>
      <c r="B68" s="39" t="s">
        <v>53</v>
      </c>
      <c r="C68" s="40" t="s">
        <v>22</v>
      </c>
      <c r="D68" s="28">
        <v>800</v>
      </c>
      <c r="E68" s="29"/>
      <c r="F68" s="30"/>
      <c r="G68" s="31"/>
      <c r="H68" s="31"/>
      <c r="I68" s="32"/>
      <c r="J68" s="32"/>
      <c r="K68" s="32"/>
      <c r="L68" s="32"/>
      <c r="M68" s="33">
        <v>52</v>
      </c>
      <c r="N68" s="34">
        <f t="shared" si="2"/>
        <v>63.44</v>
      </c>
      <c r="O68" s="35">
        <f t="shared" si="3"/>
        <v>50752</v>
      </c>
    </row>
    <row r="69" spans="1:15" s="12" customFormat="1" ht="30" customHeight="1">
      <c r="A69" s="25">
        <v>65</v>
      </c>
      <c r="B69" s="39" t="s">
        <v>78</v>
      </c>
      <c r="C69" s="40" t="s">
        <v>22</v>
      </c>
      <c r="D69" s="28">
        <v>900</v>
      </c>
      <c r="E69" s="29"/>
      <c r="F69" s="30"/>
      <c r="G69" s="31"/>
      <c r="H69" s="31"/>
      <c r="I69" s="32"/>
      <c r="J69" s="32"/>
      <c r="K69" s="32"/>
      <c r="L69" s="32"/>
      <c r="M69" s="33">
        <v>86</v>
      </c>
      <c r="N69" s="34">
        <f aca="true" t="shared" si="4" ref="N69:N100">SUM(M69)*1.22</f>
        <v>104.92</v>
      </c>
      <c r="O69" s="35">
        <f aca="true" t="shared" si="5" ref="O69:O100">SUM(D69)*N69</f>
        <v>94428</v>
      </c>
    </row>
    <row r="70" spans="1:15" s="12" customFormat="1" ht="30" customHeight="1">
      <c r="A70" s="25">
        <v>66</v>
      </c>
      <c r="B70" s="39" t="s">
        <v>44</v>
      </c>
      <c r="C70" s="40" t="s">
        <v>22</v>
      </c>
      <c r="D70" s="28">
        <v>16</v>
      </c>
      <c r="E70" s="29"/>
      <c r="F70" s="30"/>
      <c r="G70" s="31"/>
      <c r="H70" s="31"/>
      <c r="I70" s="32"/>
      <c r="J70" s="32"/>
      <c r="K70" s="32"/>
      <c r="L70" s="32"/>
      <c r="M70" s="33">
        <v>0.6</v>
      </c>
      <c r="N70" s="34">
        <f t="shared" si="4"/>
        <v>0.732</v>
      </c>
      <c r="O70" s="35">
        <f t="shared" si="5"/>
        <v>11.712</v>
      </c>
    </row>
    <row r="71" spans="1:15" s="12" customFormat="1" ht="30" customHeight="1">
      <c r="A71" s="18">
        <v>67</v>
      </c>
      <c r="B71" s="39" t="s">
        <v>45</v>
      </c>
      <c r="C71" s="40" t="s">
        <v>22</v>
      </c>
      <c r="D71" s="28">
        <v>16</v>
      </c>
      <c r="E71" s="29"/>
      <c r="F71" s="30"/>
      <c r="G71" s="31"/>
      <c r="H71" s="31"/>
      <c r="I71" s="32"/>
      <c r="J71" s="32"/>
      <c r="K71" s="32"/>
      <c r="L71" s="32"/>
      <c r="M71" s="33">
        <v>6.3</v>
      </c>
      <c r="N71" s="34">
        <f t="shared" si="4"/>
        <v>7.686</v>
      </c>
      <c r="O71" s="35">
        <f t="shared" si="5"/>
        <v>122.976</v>
      </c>
    </row>
    <row r="72" spans="1:15" s="12" customFormat="1" ht="30" customHeight="1">
      <c r="A72" s="25">
        <v>68</v>
      </c>
      <c r="B72" s="39" t="s">
        <v>39</v>
      </c>
      <c r="C72" s="40" t="s">
        <v>26</v>
      </c>
      <c r="D72" s="28">
        <v>8</v>
      </c>
      <c r="E72" s="29"/>
      <c r="F72" s="30"/>
      <c r="G72" s="31"/>
      <c r="H72" s="31"/>
      <c r="I72" s="32"/>
      <c r="J72" s="32"/>
      <c r="K72" s="32"/>
      <c r="L72" s="32"/>
      <c r="M72" s="33">
        <v>82</v>
      </c>
      <c r="N72" s="34">
        <f t="shared" si="4"/>
        <v>100.03999999999999</v>
      </c>
      <c r="O72" s="35">
        <f t="shared" si="5"/>
        <v>800.3199999999999</v>
      </c>
    </row>
    <row r="73" spans="1:15" s="12" customFormat="1" ht="30" customHeight="1">
      <c r="A73" s="25">
        <v>69</v>
      </c>
      <c r="B73" s="39" t="s">
        <v>105</v>
      </c>
      <c r="C73" s="40" t="s">
        <v>26</v>
      </c>
      <c r="D73" s="28">
        <v>60</v>
      </c>
      <c r="E73" s="29"/>
      <c r="F73" s="30"/>
      <c r="G73" s="31"/>
      <c r="H73" s="31"/>
      <c r="I73" s="32"/>
      <c r="J73" s="32"/>
      <c r="K73" s="32"/>
      <c r="L73" s="32"/>
      <c r="M73" s="33">
        <v>3.8</v>
      </c>
      <c r="N73" s="34">
        <f t="shared" si="4"/>
        <v>4.636</v>
      </c>
      <c r="O73" s="35">
        <f t="shared" si="5"/>
        <v>278.16</v>
      </c>
    </row>
    <row r="74" spans="1:15" s="12" customFormat="1" ht="30" customHeight="1">
      <c r="A74" s="18">
        <v>70</v>
      </c>
      <c r="B74" s="39" t="s">
        <v>106</v>
      </c>
      <c r="C74" s="40" t="s">
        <v>26</v>
      </c>
      <c r="D74" s="28">
        <v>120</v>
      </c>
      <c r="E74" s="29"/>
      <c r="F74" s="30"/>
      <c r="G74" s="31"/>
      <c r="H74" s="31"/>
      <c r="I74" s="32"/>
      <c r="J74" s="32"/>
      <c r="K74" s="32"/>
      <c r="L74" s="32"/>
      <c r="M74" s="33">
        <v>3</v>
      </c>
      <c r="N74" s="34">
        <f t="shared" si="4"/>
        <v>3.66</v>
      </c>
      <c r="O74" s="35">
        <f t="shared" si="5"/>
        <v>439.20000000000005</v>
      </c>
    </row>
    <row r="75" spans="1:15" s="12" customFormat="1" ht="48" customHeight="1">
      <c r="A75" s="25">
        <v>71</v>
      </c>
      <c r="B75" s="39" t="s">
        <v>107</v>
      </c>
      <c r="C75" s="40" t="s">
        <v>26</v>
      </c>
      <c r="D75" s="28">
        <v>20</v>
      </c>
      <c r="E75" s="29"/>
      <c r="F75" s="30"/>
      <c r="G75" s="31"/>
      <c r="H75" s="31"/>
      <c r="I75" s="32"/>
      <c r="J75" s="32"/>
      <c r="K75" s="32"/>
      <c r="L75" s="32"/>
      <c r="M75" s="33">
        <v>26</v>
      </c>
      <c r="N75" s="34">
        <f t="shared" si="4"/>
        <v>31.72</v>
      </c>
      <c r="O75" s="35">
        <f t="shared" si="5"/>
        <v>634.4</v>
      </c>
    </row>
    <row r="76" spans="1:15" s="12" customFormat="1" ht="30" customHeight="1">
      <c r="A76" s="25">
        <v>72</v>
      </c>
      <c r="B76" s="39" t="s">
        <v>59</v>
      </c>
      <c r="C76" s="40" t="s">
        <v>22</v>
      </c>
      <c r="D76" s="28">
        <v>120</v>
      </c>
      <c r="E76" s="29"/>
      <c r="F76" s="30"/>
      <c r="G76" s="31"/>
      <c r="H76" s="31"/>
      <c r="I76" s="32"/>
      <c r="J76" s="32"/>
      <c r="K76" s="32"/>
      <c r="L76" s="32"/>
      <c r="M76" s="33">
        <v>79.9</v>
      </c>
      <c r="N76" s="34">
        <f t="shared" si="4"/>
        <v>97.47800000000001</v>
      </c>
      <c r="O76" s="35">
        <f t="shared" si="5"/>
        <v>11697.36</v>
      </c>
    </row>
    <row r="77" spans="1:15" s="12" customFormat="1" ht="30" customHeight="1">
      <c r="A77" s="18">
        <v>73</v>
      </c>
      <c r="B77" s="39" t="s">
        <v>10</v>
      </c>
      <c r="C77" s="40" t="s">
        <v>22</v>
      </c>
      <c r="D77" s="28">
        <v>1</v>
      </c>
      <c r="E77" s="29"/>
      <c r="F77" s="30"/>
      <c r="G77" s="31"/>
      <c r="H77" s="31"/>
      <c r="I77" s="32"/>
      <c r="J77" s="32"/>
      <c r="K77" s="32"/>
      <c r="L77" s="32"/>
      <c r="M77" s="33">
        <v>0.5</v>
      </c>
      <c r="N77" s="34">
        <f t="shared" si="4"/>
        <v>0.61</v>
      </c>
      <c r="O77" s="35">
        <f t="shared" si="5"/>
        <v>0.61</v>
      </c>
    </row>
    <row r="78" spans="1:15" s="12" customFormat="1" ht="30" customHeight="1">
      <c r="A78" s="25">
        <v>74</v>
      </c>
      <c r="B78" s="39" t="s">
        <v>3</v>
      </c>
      <c r="C78" s="40" t="s">
        <v>22</v>
      </c>
      <c r="D78" s="28">
        <v>32</v>
      </c>
      <c r="E78" s="29"/>
      <c r="F78" s="30"/>
      <c r="G78" s="31"/>
      <c r="H78" s="31"/>
      <c r="I78" s="32"/>
      <c r="J78" s="32"/>
      <c r="K78" s="32"/>
      <c r="L78" s="32"/>
      <c r="M78" s="33">
        <v>3.6</v>
      </c>
      <c r="N78" s="34">
        <f t="shared" si="4"/>
        <v>4.392</v>
      </c>
      <c r="O78" s="35">
        <f t="shared" si="5"/>
        <v>140.544</v>
      </c>
    </row>
    <row r="79" spans="1:15" s="12" customFormat="1" ht="40.5" customHeight="1">
      <c r="A79" s="25">
        <v>75</v>
      </c>
      <c r="B79" s="39" t="s">
        <v>147</v>
      </c>
      <c r="C79" s="40" t="s">
        <v>148</v>
      </c>
      <c r="D79" s="28">
        <v>18</v>
      </c>
      <c r="E79" s="29"/>
      <c r="F79" s="30"/>
      <c r="G79" s="31"/>
      <c r="H79" s="31"/>
      <c r="I79" s="32"/>
      <c r="J79" s="32"/>
      <c r="K79" s="32"/>
      <c r="L79" s="32"/>
      <c r="M79" s="33">
        <v>2.9</v>
      </c>
      <c r="N79" s="34">
        <f t="shared" si="4"/>
        <v>3.538</v>
      </c>
      <c r="O79" s="35">
        <f t="shared" si="5"/>
        <v>63.684</v>
      </c>
    </row>
    <row r="80" spans="1:15" s="12" customFormat="1" ht="26.25" customHeight="1">
      <c r="A80" s="18">
        <v>76</v>
      </c>
      <c r="B80" s="39" t="s">
        <v>108</v>
      </c>
      <c r="C80" s="40" t="s">
        <v>22</v>
      </c>
      <c r="D80" s="28">
        <v>15</v>
      </c>
      <c r="E80" s="29"/>
      <c r="F80" s="30"/>
      <c r="G80" s="31"/>
      <c r="H80" s="31"/>
      <c r="I80" s="32"/>
      <c r="J80" s="32"/>
      <c r="K80" s="32"/>
      <c r="L80" s="32"/>
      <c r="M80" s="33">
        <v>0.31</v>
      </c>
      <c r="N80" s="34">
        <f t="shared" si="4"/>
        <v>0.3782</v>
      </c>
      <c r="O80" s="35">
        <f t="shared" si="5"/>
        <v>5.673</v>
      </c>
    </row>
    <row r="81" spans="1:15" s="12" customFormat="1" ht="30.75" customHeight="1">
      <c r="A81" s="25">
        <v>77</v>
      </c>
      <c r="B81" s="39" t="s">
        <v>56</v>
      </c>
      <c r="C81" s="40" t="s">
        <v>22</v>
      </c>
      <c r="D81" s="28">
        <v>100</v>
      </c>
      <c r="E81" s="29"/>
      <c r="F81" s="30"/>
      <c r="G81" s="31"/>
      <c r="H81" s="31"/>
      <c r="I81" s="32"/>
      <c r="J81" s="32"/>
      <c r="K81" s="32"/>
      <c r="L81" s="32"/>
      <c r="M81" s="33">
        <v>0.3</v>
      </c>
      <c r="N81" s="34">
        <f t="shared" si="4"/>
        <v>0.366</v>
      </c>
      <c r="O81" s="35">
        <f t="shared" si="5"/>
        <v>36.6</v>
      </c>
    </row>
    <row r="82" spans="1:15" s="12" customFormat="1" ht="40.5" customHeight="1">
      <c r="A82" s="25">
        <v>78</v>
      </c>
      <c r="B82" s="39" t="s">
        <v>55</v>
      </c>
      <c r="C82" s="40" t="s">
        <v>22</v>
      </c>
      <c r="D82" s="28">
        <v>100</v>
      </c>
      <c r="E82" s="29"/>
      <c r="F82" s="30"/>
      <c r="G82" s="31"/>
      <c r="H82" s="31"/>
      <c r="I82" s="32"/>
      <c r="J82" s="32"/>
      <c r="K82" s="32"/>
      <c r="L82" s="32"/>
      <c r="M82" s="33">
        <v>0.21</v>
      </c>
      <c r="N82" s="34">
        <f t="shared" si="4"/>
        <v>0.2562</v>
      </c>
      <c r="O82" s="35">
        <f t="shared" si="5"/>
        <v>25.619999999999997</v>
      </c>
    </row>
    <row r="83" spans="1:15" s="12" customFormat="1" ht="40.5" customHeight="1">
      <c r="A83" s="18">
        <v>79</v>
      </c>
      <c r="B83" s="39" t="s">
        <v>54</v>
      </c>
      <c r="C83" s="40" t="s">
        <v>22</v>
      </c>
      <c r="D83" s="28">
        <v>16</v>
      </c>
      <c r="E83" s="29"/>
      <c r="F83" s="30"/>
      <c r="G83" s="31"/>
      <c r="H83" s="31"/>
      <c r="I83" s="32"/>
      <c r="J83" s="32"/>
      <c r="K83" s="32"/>
      <c r="L83" s="32"/>
      <c r="M83" s="33">
        <v>0.5</v>
      </c>
      <c r="N83" s="34">
        <f t="shared" si="4"/>
        <v>0.61</v>
      </c>
      <c r="O83" s="35">
        <f t="shared" si="5"/>
        <v>9.76</v>
      </c>
    </row>
    <row r="84" spans="1:15" s="12" customFormat="1" ht="26.25" customHeight="1">
      <c r="A84" s="25">
        <v>80</v>
      </c>
      <c r="B84" s="39" t="s">
        <v>58</v>
      </c>
      <c r="C84" s="40" t="s">
        <v>22</v>
      </c>
      <c r="D84" s="28">
        <v>300</v>
      </c>
      <c r="E84" s="29"/>
      <c r="F84" s="30"/>
      <c r="G84" s="31"/>
      <c r="H84" s="31"/>
      <c r="I84" s="32"/>
      <c r="J84" s="32"/>
      <c r="K84" s="32"/>
      <c r="L84" s="32"/>
      <c r="M84" s="33">
        <v>5.4</v>
      </c>
      <c r="N84" s="34">
        <f t="shared" si="4"/>
        <v>6.588</v>
      </c>
      <c r="O84" s="35">
        <f t="shared" si="5"/>
        <v>1976.4</v>
      </c>
    </row>
    <row r="85" spans="1:15" s="12" customFormat="1" ht="40.5" customHeight="1">
      <c r="A85" s="25">
        <v>81</v>
      </c>
      <c r="B85" s="39" t="s">
        <v>109</v>
      </c>
      <c r="C85" s="40" t="s">
        <v>22</v>
      </c>
      <c r="D85" s="28">
        <v>1000</v>
      </c>
      <c r="E85" s="29"/>
      <c r="F85" s="30"/>
      <c r="G85" s="31"/>
      <c r="H85" s="31"/>
      <c r="I85" s="32"/>
      <c r="J85" s="32"/>
      <c r="K85" s="32"/>
      <c r="L85" s="32"/>
      <c r="M85" s="33">
        <v>3.3</v>
      </c>
      <c r="N85" s="34">
        <f t="shared" si="4"/>
        <v>4.026</v>
      </c>
      <c r="O85" s="35">
        <f t="shared" si="5"/>
        <v>4026</v>
      </c>
    </row>
    <row r="86" spans="1:15" s="12" customFormat="1" ht="21.75" customHeight="1">
      <c r="A86" s="18">
        <v>82</v>
      </c>
      <c r="B86" s="39" t="s">
        <v>110</v>
      </c>
      <c r="C86" s="40" t="s">
        <v>22</v>
      </c>
      <c r="D86" s="28">
        <v>16</v>
      </c>
      <c r="E86" s="29"/>
      <c r="F86" s="30"/>
      <c r="G86" s="31"/>
      <c r="H86" s="31"/>
      <c r="I86" s="32"/>
      <c r="J86" s="32"/>
      <c r="K86" s="32"/>
      <c r="L86" s="32"/>
      <c r="M86" s="33">
        <v>0.82</v>
      </c>
      <c r="N86" s="34">
        <f t="shared" si="4"/>
        <v>1.0004</v>
      </c>
      <c r="O86" s="35">
        <f t="shared" si="5"/>
        <v>16.0064</v>
      </c>
    </row>
    <row r="87" spans="1:15" s="12" customFormat="1" ht="21.75" customHeight="1">
      <c r="A87" s="25">
        <v>83</v>
      </c>
      <c r="B87" s="39" t="s">
        <v>115</v>
      </c>
      <c r="C87" s="40" t="s">
        <v>22</v>
      </c>
      <c r="D87" s="28">
        <v>8</v>
      </c>
      <c r="E87" s="29"/>
      <c r="F87" s="30"/>
      <c r="G87" s="31"/>
      <c r="H87" s="31"/>
      <c r="I87" s="32"/>
      <c r="J87" s="32"/>
      <c r="K87" s="32"/>
      <c r="L87" s="32"/>
      <c r="M87" s="33">
        <v>0.27</v>
      </c>
      <c r="N87" s="34">
        <f t="shared" si="4"/>
        <v>0.3294</v>
      </c>
      <c r="O87" s="35">
        <f t="shared" si="5"/>
        <v>2.6352</v>
      </c>
    </row>
    <row r="88" spans="1:15" s="12" customFormat="1" ht="21.75" customHeight="1">
      <c r="A88" s="25">
        <v>84</v>
      </c>
      <c r="B88" s="39" t="s">
        <v>116</v>
      </c>
      <c r="C88" s="40" t="s">
        <v>22</v>
      </c>
      <c r="D88" s="28">
        <v>17</v>
      </c>
      <c r="E88" s="29"/>
      <c r="F88" s="30"/>
      <c r="G88" s="31"/>
      <c r="H88" s="31"/>
      <c r="I88" s="32"/>
      <c r="J88" s="32"/>
      <c r="K88" s="32"/>
      <c r="L88" s="32"/>
      <c r="M88" s="33"/>
      <c r="N88" s="34"/>
      <c r="O88" s="35"/>
    </row>
    <row r="89" spans="1:15" s="12" customFormat="1" ht="24.75" customHeight="1">
      <c r="A89" s="18">
        <v>85</v>
      </c>
      <c r="B89" s="39" t="s">
        <v>117</v>
      </c>
      <c r="C89" s="40" t="s">
        <v>22</v>
      </c>
      <c r="D89" s="28">
        <v>18</v>
      </c>
      <c r="E89" s="29"/>
      <c r="F89" s="30"/>
      <c r="G89" s="31"/>
      <c r="H89" s="31"/>
      <c r="I89" s="32"/>
      <c r="J89" s="32"/>
      <c r="K89" s="32"/>
      <c r="L89" s="32"/>
      <c r="M89" s="33">
        <v>9.5</v>
      </c>
      <c r="N89" s="34">
        <f t="shared" si="4"/>
        <v>11.59</v>
      </c>
      <c r="O89" s="35">
        <f t="shared" si="5"/>
        <v>208.62</v>
      </c>
    </row>
    <row r="90" spans="1:15" s="12" customFormat="1" ht="39.75" customHeight="1">
      <c r="A90" s="25">
        <v>86</v>
      </c>
      <c r="B90" s="39" t="s">
        <v>118</v>
      </c>
      <c r="C90" s="40" t="s">
        <v>22</v>
      </c>
      <c r="D90" s="28">
        <v>1</v>
      </c>
      <c r="E90" s="29"/>
      <c r="F90" s="30"/>
      <c r="G90" s="31"/>
      <c r="H90" s="31"/>
      <c r="I90" s="32"/>
      <c r="J90" s="32"/>
      <c r="K90" s="32"/>
      <c r="L90" s="32"/>
      <c r="M90" s="33">
        <v>0.4</v>
      </c>
      <c r="N90" s="34">
        <f t="shared" si="4"/>
        <v>0.488</v>
      </c>
      <c r="O90" s="35">
        <f t="shared" si="5"/>
        <v>0.488</v>
      </c>
    </row>
    <row r="91" spans="1:15" s="12" customFormat="1" ht="39.75" customHeight="1">
      <c r="A91" s="25">
        <v>87</v>
      </c>
      <c r="B91" s="39" t="s">
        <v>119</v>
      </c>
      <c r="C91" s="40" t="s">
        <v>22</v>
      </c>
      <c r="D91" s="28">
        <v>1</v>
      </c>
      <c r="E91" s="29"/>
      <c r="F91" s="30"/>
      <c r="G91" s="31"/>
      <c r="H91" s="31"/>
      <c r="I91" s="32"/>
      <c r="J91" s="32"/>
      <c r="K91" s="32"/>
      <c r="L91" s="32"/>
      <c r="M91" s="33">
        <v>45</v>
      </c>
      <c r="N91" s="34">
        <f t="shared" si="4"/>
        <v>54.9</v>
      </c>
      <c r="O91" s="35">
        <f t="shared" si="5"/>
        <v>54.9</v>
      </c>
    </row>
    <row r="92" spans="1:15" s="12" customFormat="1" ht="39.75" customHeight="1">
      <c r="A92" s="18">
        <v>88</v>
      </c>
      <c r="B92" s="39" t="s">
        <v>121</v>
      </c>
      <c r="C92" s="40" t="s">
        <v>22</v>
      </c>
      <c r="D92" s="28">
        <v>2</v>
      </c>
      <c r="E92" s="29"/>
      <c r="F92" s="30"/>
      <c r="G92" s="31"/>
      <c r="H92" s="31"/>
      <c r="I92" s="32"/>
      <c r="J92" s="32"/>
      <c r="K92" s="32"/>
      <c r="L92" s="32"/>
      <c r="M92" s="33">
        <v>29</v>
      </c>
      <c r="N92" s="34">
        <f t="shared" si="4"/>
        <v>35.38</v>
      </c>
      <c r="O92" s="35">
        <f t="shared" si="5"/>
        <v>70.76</v>
      </c>
    </row>
    <row r="93" spans="1:15" s="12" customFormat="1" ht="39.75" customHeight="1">
      <c r="A93" s="25">
        <v>89</v>
      </c>
      <c r="B93" s="39" t="s">
        <v>120</v>
      </c>
      <c r="C93" s="40" t="s">
        <v>22</v>
      </c>
      <c r="D93" s="28">
        <v>1</v>
      </c>
      <c r="E93" s="29"/>
      <c r="F93" s="30"/>
      <c r="G93" s="31"/>
      <c r="H93" s="31"/>
      <c r="I93" s="32"/>
      <c r="J93" s="32"/>
      <c r="K93" s="32"/>
      <c r="L93" s="32"/>
      <c r="M93" s="33">
        <v>28</v>
      </c>
      <c r="N93" s="34">
        <f t="shared" si="4"/>
        <v>34.16</v>
      </c>
      <c r="O93" s="35">
        <f t="shared" si="5"/>
        <v>34.16</v>
      </c>
    </row>
    <row r="94" spans="1:15" s="12" customFormat="1" ht="19.5" customHeight="1">
      <c r="A94" s="25">
        <v>90</v>
      </c>
      <c r="B94" s="39" t="s">
        <v>122</v>
      </c>
      <c r="C94" s="40" t="s">
        <v>22</v>
      </c>
      <c r="D94" s="28">
        <v>2</v>
      </c>
      <c r="E94" s="29"/>
      <c r="F94" s="30"/>
      <c r="G94" s="31"/>
      <c r="H94" s="31"/>
      <c r="I94" s="32"/>
      <c r="J94" s="32"/>
      <c r="K94" s="32"/>
      <c r="L94" s="32"/>
      <c r="M94" s="33">
        <v>8</v>
      </c>
      <c r="N94" s="34">
        <f t="shared" si="4"/>
        <v>9.76</v>
      </c>
      <c r="O94" s="35">
        <f t="shared" si="5"/>
        <v>19.52</v>
      </c>
    </row>
    <row r="95" spans="1:15" s="12" customFormat="1" ht="39.75" customHeight="1">
      <c r="A95" s="18">
        <v>91</v>
      </c>
      <c r="B95" s="39" t="s">
        <v>123</v>
      </c>
      <c r="C95" s="40" t="s">
        <v>22</v>
      </c>
      <c r="D95" s="28">
        <v>38</v>
      </c>
      <c r="E95" s="29"/>
      <c r="F95" s="30"/>
      <c r="G95" s="31"/>
      <c r="H95" s="31"/>
      <c r="I95" s="32"/>
      <c r="J95" s="32"/>
      <c r="K95" s="32"/>
      <c r="L95" s="32"/>
      <c r="M95" s="33">
        <v>0.3</v>
      </c>
      <c r="N95" s="34">
        <f t="shared" si="4"/>
        <v>0.366</v>
      </c>
      <c r="O95" s="35">
        <f t="shared" si="5"/>
        <v>13.908</v>
      </c>
    </row>
    <row r="96" spans="1:15" s="12" customFormat="1" ht="25.5" customHeight="1">
      <c r="A96" s="25">
        <v>92</v>
      </c>
      <c r="B96" s="39" t="s">
        <v>124</v>
      </c>
      <c r="C96" s="40" t="s">
        <v>22</v>
      </c>
      <c r="D96" s="28">
        <v>20</v>
      </c>
      <c r="E96" s="29"/>
      <c r="F96" s="30"/>
      <c r="G96" s="31"/>
      <c r="H96" s="31"/>
      <c r="I96" s="32"/>
      <c r="J96" s="32"/>
      <c r="K96" s="32"/>
      <c r="L96" s="32"/>
      <c r="M96" s="33">
        <v>1.5</v>
      </c>
      <c r="N96" s="34">
        <f t="shared" si="4"/>
        <v>1.83</v>
      </c>
      <c r="O96" s="35">
        <f t="shared" si="5"/>
        <v>36.6</v>
      </c>
    </row>
    <row r="97" spans="1:15" s="12" customFormat="1" ht="24" customHeight="1">
      <c r="A97" s="25">
        <v>93</v>
      </c>
      <c r="B97" s="39" t="s">
        <v>125</v>
      </c>
      <c r="C97" s="40" t="s">
        <v>22</v>
      </c>
      <c r="D97" s="28">
        <v>1</v>
      </c>
      <c r="E97" s="29"/>
      <c r="F97" s="30"/>
      <c r="G97" s="31"/>
      <c r="H97" s="31"/>
      <c r="I97" s="32"/>
      <c r="J97" s="32"/>
      <c r="K97" s="32"/>
      <c r="L97" s="32"/>
      <c r="M97" s="33">
        <v>9.2</v>
      </c>
      <c r="N97" s="34">
        <f t="shared" si="4"/>
        <v>11.223999999999998</v>
      </c>
      <c r="O97" s="35">
        <f t="shared" si="5"/>
        <v>11.223999999999998</v>
      </c>
    </row>
    <row r="98" spans="1:15" s="12" customFormat="1" ht="39.75" customHeight="1">
      <c r="A98" s="18">
        <v>94</v>
      </c>
      <c r="B98" s="39" t="s">
        <v>126</v>
      </c>
      <c r="C98" s="40" t="s">
        <v>22</v>
      </c>
      <c r="D98" s="28">
        <v>2</v>
      </c>
      <c r="E98" s="29"/>
      <c r="F98" s="30"/>
      <c r="G98" s="31"/>
      <c r="H98" s="31"/>
      <c r="I98" s="32"/>
      <c r="J98" s="32"/>
      <c r="K98" s="32"/>
      <c r="L98" s="32"/>
      <c r="M98" s="33">
        <v>0.27</v>
      </c>
      <c r="N98" s="34">
        <f t="shared" si="4"/>
        <v>0.3294</v>
      </c>
      <c r="O98" s="35">
        <f t="shared" si="5"/>
        <v>0.6588</v>
      </c>
    </row>
    <row r="99" spans="1:15" s="12" customFormat="1" ht="39.75" customHeight="1">
      <c r="A99" s="25">
        <v>95</v>
      </c>
      <c r="B99" s="39" t="s">
        <v>127</v>
      </c>
      <c r="C99" s="40" t="s">
        <v>22</v>
      </c>
      <c r="D99" s="28">
        <v>2</v>
      </c>
      <c r="E99" s="29"/>
      <c r="F99" s="30"/>
      <c r="G99" s="31"/>
      <c r="H99" s="31"/>
      <c r="I99" s="32"/>
      <c r="J99" s="32"/>
      <c r="K99" s="32"/>
      <c r="L99" s="32"/>
      <c r="M99" s="33">
        <v>2.32</v>
      </c>
      <c r="N99" s="34">
        <f t="shared" si="4"/>
        <v>2.8303999999999996</v>
      </c>
      <c r="O99" s="35">
        <f t="shared" si="5"/>
        <v>5.660799999999999</v>
      </c>
    </row>
    <row r="100" spans="1:15" s="12" customFormat="1" ht="30" customHeight="1">
      <c r="A100" s="25">
        <v>96</v>
      </c>
      <c r="B100" s="39" t="s">
        <v>80</v>
      </c>
      <c r="C100" s="40" t="s">
        <v>26</v>
      </c>
      <c r="D100" s="28">
        <v>1</v>
      </c>
      <c r="E100" s="29"/>
      <c r="F100" s="30"/>
      <c r="G100" s="31"/>
      <c r="H100" s="31"/>
      <c r="I100" s="32"/>
      <c r="J100" s="32"/>
      <c r="K100" s="32"/>
      <c r="L100" s="32"/>
      <c r="M100" s="33">
        <v>1.32</v>
      </c>
      <c r="N100" s="34">
        <f t="shared" si="4"/>
        <v>1.6104</v>
      </c>
      <c r="O100" s="35">
        <f t="shared" si="5"/>
        <v>1.6104</v>
      </c>
    </row>
    <row r="101" spans="1:15" s="12" customFormat="1" ht="30" customHeight="1">
      <c r="A101" s="18">
        <v>97</v>
      </c>
      <c r="B101" s="39" t="s">
        <v>81</v>
      </c>
      <c r="C101" s="40" t="s">
        <v>26</v>
      </c>
      <c r="D101" s="28">
        <v>1</v>
      </c>
      <c r="E101" s="29"/>
      <c r="F101" s="30"/>
      <c r="G101" s="31"/>
      <c r="H101" s="31"/>
      <c r="I101" s="32"/>
      <c r="J101" s="32"/>
      <c r="K101" s="32"/>
      <c r="L101" s="32"/>
      <c r="M101" s="33">
        <v>690</v>
      </c>
      <c r="N101" s="34">
        <f aca="true" t="shared" si="6" ref="N101:N126">SUM(M101)*1.22</f>
        <v>841.8</v>
      </c>
      <c r="O101" s="35">
        <f aca="true" t="shared" si="7" ref="O101:O126">SUM(D101)*N101</f>
        <v>841.8</v>
      </c>
    </row>
    <row r="102" spans="1:15" s="12" customFormat="1" ht="42" customHeight="1">
      <c r="A102" s="25">
        <v>98</v>
      </c>
      <c r="B102" s="26" t="s">
        <v>128</v>
      </c>
      <c r="C102" s="40" t="s">
        <v>22</v>
      </c>
      <c r="D102" s="28">
        <v>2</v>
      </c>
      <c r="E102" s="29"/>
      <c r="F102" s="30"/>
      <c r="G102" s="31"/>
      <c r="H102" s="31"/>
      <c r="I102" s="32"/>
      <c r="J102" s="32"/>
      <c r="K102" s="32"/>
      <c r="L102" s="32"/>
      <c r="M102" s="33">
        <v>204</v>
      </c>
      <c r="N102" s="34">
        <f t="shared" si="6"/>
        <v>248.88</v>
      </c>
      <c r="O102" s="35">
        <f t="shared" si="7"/>
        <v>497.76</v>
      </c>
    </row>
    <row r="103" spans="1:15" s="12" customFormat="1" ht="30" customHeight="1">
      <c r="A103" s="25">
        <v>99</v>
      </c>
      <c r="B103" s="37" t="s">
        <v>31</v>
      </c>
      <c r="C103" s="40" t="s">
        <v>22</v>
      </c>
      <c r="D103" s="28">
        <v>8</v>
      </c>
      <c r="E103" s="29"/>
      <c r="F103" s="30"/>
      <c r="G103" s="31"/>
      <c r="H103" s="31"/>
      <c r="I103" s="32"/>
      <c r="J103" s="32"/>
      <c r="K103" s="32"/>
      <c r="L103" s="32"/>
      <c r="M103" s="33">
        <v>220</v>
      </c>
      <c r="N103" s="34">
        <f t="shared" si="6"/>
        <v>268.4</v>
      </c>
      <c r="O103" s="35">
        <f t="shared" si="7"/>
        <v>2147.2</v>
      </c>
    </row>
    <row r="104" spans="1:15" s="12" customFormat="1" ht="30" customHeight="1">
      <c r="A104" s="18">
        <v>100</v>
      </c>
      <c r="B104" s="39" t="s">
        <v>82</v>
      </c>
      <c r="C104" s="40" t="s">
        <v>22</v>
      </c>
      <c r="D104" s="28">
        <v>1</v>
      </c>
      <c r="E104" s="29"/>
      <c r="F104" s="30"/>
      <c r="G104" s="31"/>
      <c r="H104" s="31"/>
      <c r="I104" s="32"/>
      <c r="J104" s="32"/>
      <c r="K104" s="32"/>
      <c r="L104" s="32"/>
      <c r="M104" s="33">
        <v>380</v>
      </c>
      <c r="N104" s="34">
        <f t="shared" si="6"/>
        <v>463.59999999999997</v>
      </c>
      <c r="O104" s="35">
        <f t="shared" si="7"/>
        <v>463.59999999999997</v>
      </c>
    </row>
    <row r="105" spans="1:15" s="12" customFormat="1" ht="30" customHeight="1">
      <c r="A105" s="25">
        <v>101</v>
      </c>
      <c r="B105" s="39" t="s">
        <v>7</v>
      </c>
      <c r="C105" s="40" t="s">
        <v>22</v>
      </c>
      <c r="D105" s="28">
        <v>30</v>
      </c>
      <c r="E105" s="29"/>
      <c r="F105" s="30"/>
      <c r="G105" s="31"/>
      <c r="H105" s="31"/>
      <c r="I105" s="32"/>
      <c r="J105" s="32"/>
      <c r="K105" s="32"/>
      <c r="L105" s="32"/>
      <c r="M105" s="33"/>
      <c r="N105" s="34"/>
      <c r="O105" s="35"/>
    </row>
    <row r="106" spans="1:15" s="12" customFormat="1" ht="30" customHeight="1">
      <c r="A106" s="25">
        <v>102</v>
      </c>
      <c r="B106" s="39" t="s">
        <v>111</v>
      </c>
      <c r="C106" s="40" t="s">
        <v>22</v>
      </c>
      <c r="D106" s="28">
        <v>30</v>
      </c>
      <c r="E106" s="29"/>
      <c r="F106" s="30"/>
      <c r="G106" s="31"/>
      <c r="H106" s="31"/>
      <c r="I106" s="32"/>
      <c r="J106" s="32"/>
      <c r="K106" s="32"/>
      <c r="L106" s="32"/>
      <c r="M106" s="33"/>
      <c r="N106" s="34"/>
      <c r="O106" s="35"/>
    </row>
    <row r="107" spans="1:15" s="12" customFormat="1" ht="30" customHeight="1">
      <c r="A107" s="18">
        <v>103</v>
      </c>
      <c r="B107" s="39" t="s">
        <v>35</v>
      </c>
      <c r="C107" s="40" t="s">
        <v>22</v>
      </c>
      <c r="D107" s="28">
        <v>60</v>
      </c>
      <c r="E107" s="29"/>
      <c r="F107" s="30"/>
      <c r="G107" s="31"/>
      <c r="H107" s="31"/>
      <c r="I107" s="32"/>
      <c r="J107" s="32"/>
      <c r="K107" s="32"/>
      <c r="L107" s="32"/>
      <c r="M107" s="33"/>
      <c r="N107" s="34"/>
      <c r="O107" s="35"/>
    </row>
    <row r="108" spans="1:15" s="12" customFormat="1" ht="30" customHeight="1">
      <c r="A108" s="25">
        <v>104</v>
      </c>
      <c r="B108" s="39" t="s">
        <v>36</v>
      </c>
      <c r="C108" s="40" t="s">
        <v>22</v>
      </c>
      <c r="D108" s="28">
        <v>60</v>
      </c>
      <c r="E108" s="29"/>
      <c r="F108" s="30"/>
      <c r="G108" s="31"/>
      <c r="H108" s="31"/>
      <c r="I108" s="32"/>
      <c r="J108" s="32"/>
      <c r="K108" s="32"/>
      <c r="L108" s="32"/>
      <c r="M108" s="33">
        <v>187</v>
      </c>
      <c r="N108" s="34">
        <f t="shared" si="6"/>
        <v>228.14</v>
      </c>
      <c r="O108" s="35">
        <f t="shared" si="7"/>
        <v>13688.4</v>
      </c>
    </row>
    <row r="109" spans="1:15" s="12" customFormat="1" ht="30" customHeight="1">
      <c r="A109" s="25">
        <v>105</v>
      </c>
      <c r="B109" s="39" t="s">
        <v>112</v>
      </c>
      <c r="C109" s="27" t="s">
        <v>26</v>
      </c>
      <c r="D109" s="27">
        <v>16</v>
      </c>
      <c r="E109" s="29"/>
      <c r="F109" s="30"/>
      <c r="G109" s="31"/>
      <c r="H109" s="31"/>
      <c r="I109" s="32"/>
      <c r="J109" s="32"/>
      <c r="K109" s="32"/>
      <c r="L109" s="32"/>
      <c r="M109" s="33"/>
      <c r="N109" s="34"/>
      <c r="O109" s="35"/>
    </row>
    <row r="110" spans="1:15" s="12" customFormat="1" ht="41.25" customHeight="1">
      <c r="A110" s="18">
        <v>106</v>
      </c>
      <c r="B110" s="26" t="s">
        <v>129</v>
      </c>
      <c r="C110" s="27" t="s">
        <v>22</v>
      </c>
      <c r="D110" s="28">
        <v>4</v>
      </c>
      <c r="E110" s="29"/>
      <c r="F110" s="30"/>
      <c r="G110" s="31"/>
      <c r="H110" s="31"/>
      <c r="I110" s="32"/>
      <c r="J110" s="32"/>
      <c r="K110" s="32"/>
      <c r="L110" s="32"/>
      <c r="M110" s="33">
        <v>189</v>
      </c>
      <c r="N110" s="34">
        <f t="shared" si="6"/>
        <v>230.57999999999998</v>
      </c>
      <c r="O110" s="35">
        <f t="shared" si="7"/>
        <v>922.3199999999999</v>
      </c>
    </row>
    <row r="111" spans="1:15" s="12" customFormat="1" ht="39.75" customHeight="1">
      <c r="A111" s="25">
        <v>107</v>
      </c>
      <c r="B111" s="26" t="s">
        <v>130</v>
      </c>
      <c r="C111" s="27" t="s">
        <v>22</v>
      </c>
      <c r="D111" s="28">
        <v>1</v>
      </c>
      <c r="E111" s="29"/>
      <c r="F111" s="30"/>
      <c r="G111" s="31"/>
      <c r="H111" s="31"/>
      <c r="I111" s="32"/>
      <c r="J111" s="32"/>
      <c r="K111" s="32"/>
      <c r="L111" s="32"/>
      <c r="M111" s="33">
        <v>213</v>
      </c>
      <c r="N111" s="34">
        <f t="shared" si="6"/>
        <v>259.86</v>
      </c>
      <c r="O111" s="35">
        <f t="shared" si="7"/>
        <v>259.86</v>
      </c>
    </row>
    <row r="112" spans="1:15" s="12" customFormat="1" ht="41.25" customHeight="1">
      <c r="A112" s="25">
        <v>108</v>
      </c>
      <c r="B112" s="39" t="s">
        <v>131</v>
      </c>
      <c r="C112" s="40" t="s">
        <v>22</v>
      </c>
      <c r="D112" s="28">
        <v>6</v>
      </c>
      <c r="E112" s="29"/>
      <c r="F112" s="30"/>
      <c r="G112" s="31"/>
      <c r="H112" s="31"/>
      <c r="I112" s="32"/>
      <c r="J112" s="32"/>
      <c r="K112" s="32"/>
      <c r="L112" s="32"/>
      <c r="M112" s="33">
        <v>240</v>
      </c>
      <c r="N112" s="34">
        <f t="shared" si="6"/>
        <v>292.8</v>
      </c>
      <c r="O112" s="35">
        <f t="shared" si="7"/>
        <v>1756.8000000000002</v>
      </c>
    </row>
    <row r="113" spans="1:15" s="12" customFormat="1" ht="41.25" customHeight="1">
      <c r="A113" s="18">
        <v>109</v>
      </c>
      <c r="B113" s="39" t="s">
        <v>132</v>
      </c>
      <c r="C113" s="40" t="s">
        <v>22</v>
      </c>
      <c r="D113" s="28">
        <v>1</v>
      </c>
      <c r="E113" s="29"/>
      <c r="F113" s="30"/>
      <c r="G113" s="31"/>
      <c r="H113" s="31"/>
      <c r="I113" s="32"/>
      <c r="J113" s="32"/>
      <c r="K113" s="32"/>
      <c r="L113" s="32"/>
      <c r="M113" s="33">
        <v>516</v>
      </c>
      <c r="N113" s="34">
        <f t="shared" si="6"/>
        <v>629.52</v>
      </c>
      <c r="O113" s="35">
        <f t="shared" si="7"/>
        <v>629.52</v>
      </c>
    </row>
    <row r="114" spans="1:15" s="12" customFormat="1" ht="39" customHeight="1">
      <c r="A114" s="25">
        <v>110</v>
      </c>
      <c r="B114" s="26" t="s">
        <v>133</v>
      </c>
      <c r="C114" s="27" t="s">
        <v>22</v>
      </c>
      <c r="D114" s="28">
        <v>1</v>
      </c>
      <c r="E114" s="29"/>
      <c r="F114" s="30"/>
      <c r="G114" s="31"/>
      <c r="H114" s="31"/>
      <c r="I114" s="32"/>
      <c r="J114" s="32"/>
      <c r="K114" s="32"/>
      <c r="L114" s="32"/>
      <c r="M114" s="33">
        <v>510</v>
      </c>
      <c r="N114" s="34">
        <f t="shared" si="6"/>
        <v>622.1999999999999</v>
      </c>
      <c r="O114" s="35">
        <f t="shared" si="7"/>
        <v>622.1999999999999</v>
      </c>
    </row>
    <row r="115" spans="1:15" s="12" customFormat="1" ht="39" customHeight="1">
      <c r="A115" s="25">
        <v>111</v>
      </c>
      <c r="B115" s="26" t="s">
        <v>134</v>
      </c>
      <c r="C115" s="27" t="s">
        <v>22</v>
      </c>
      <c r="D115" s="28">
        <v>9</v>
      </c>
      <c r="E115" s="29"/>
      <c r="F115" s="30"/>
      <c r="G115" s="31"/>
      <c r="H115" s="31"/>
      <c r="I115" s="32"/>
      <c r="J115" s="32"/>
      <c r="K115" s="32"/>
      <c r="L115" s="32"/>
      <c r="M115" s="33">
        <v>8.2</v>
      </c>
      <c r="N115" s="34">
        <f t="shared" si="6"/>
        <v>10.004</v>
      </c>
      <c r="O115" s="35">
        <f t="shared" si="7"/>
        <v>90.036</v>
      </c>
    </row>
    <row r="116" spans="1:15" s="12" customFormat="1" ht="39.75" customHeight="1">
      <c r="A116" s="18">
        <v>112</v>
      </c>
      <c r="B116" s="39" t="s">
        <v>135</v>
      </c>
      <c r="C116" s="27" t="s">
        <v>22</v>
      </c>
      <c r="D116" s="28">
        <v>3</v>
      </c>
      <c r="E116" s="29"/>
      <c r="F116" s="30"/>
      <c r="G116" s="31"/>
      <c r="H116" s="31"/>
      <c r="I116" s="32"/>
      <c r="J116" s="32"/>
      <c r="K116" s="32"/>
      <c r="L116" s="32"/>
      <c r="M116" s="33">
        <v>1.7</v>
      </c>
      <c r="N116" s="34">
        <f t="shared" si="6"/>
        <v>2.074</v>
      </c>
      <c r="O116" s="35">
        <f t="shared" si="7"/>
        <v>6.2219999999999995</v>
      </c>
    </row>
    <row r="117" spans="1:15" s="12" customFormat="1" ht="39" customHeight="1">
      <c r="A117" s="25">
        <v>113</v>
      </c>
      <c r="B117" s="26" t="s">
        <v>136</v>
      </c>
      <c r="C117" s="27" t="s">
        <v>22</v>
      </c>
      <c r="D117" s="28">
        <v>1</v>
      </c>
      <c r="E117" s="29"/>
      <c r="F117" s="30"/>
      <c r="G117" s="31"/>
      <c r="H117" s="31"/>
      <c r="I117" s="32"/>
      <c r="J117" s="32"/>
      <c r="K117" s="32"/>
      <c r="L117" s="32"/>
      <c r="M117" s="33">
        <v>98.5</v>
      </c>
      <c r="N117" s="34">
        <f t="shared" si="6"/>
        <v>120.17</v>
      </c>
      <c r="O117" s="35">
        <f t="shared" si="7"/>
        <v>120.17</v>
      </c>
    </row>
    <row r="118" spans="1:15" s="12" customFormat="1" ht="39" customHeight="1">
      <c r="A118" s="25">
        <v>114</v>
      </c>
      <c r="B118" s="26" t="s">
        <v>137</v>
      </c>
      <c r="C118" s="27" t="s">
        <v>22</v>
      </c>
      <c r="D118" s="28">
        <v>1</v>
      </c>
      <c r="E118" s="29"/>
      <c r="F118" s="30"/>
      <c r="G118" s="31"/>
      <c r="H118" s="31"/>
      <c r="I118" s="32"/>
      <c r="J118" s="32"/>
      <c r="K118" s="32"/>
      <c r="L118" s="32"/>
      <c r="M118" s="33">
        <v>99</v>
      </c>
      <c r="N118" s="34">
        <f t="shared" si="6"/>
        <v>120.78</v>
      </c>
      <c r="O118" s="35">
        <f t="shared" si="7"/>
        <v>120.78</v>
      </c>
    </row>
    <row r="119" spans="1:15" s="12" customFormat="1" ht="38.25" customHeight="1">
      <c r="A119" s="18">
        <v>115</v>
      </c>
      <c r="B119" s="26" t="s">
        <v>138</v>
      </c>
      <c r="C119" s="27" t="s">
        <v>22</v>
      </c>
      <c r="D119" s="28">
        <v>1</v>
      </c>
      <c r="E119" s="29"/>
      <c r="F119" s="30"/>
      <c r="G119" s="31"/>
      <c r="H119" s="31"/>
      <c r="I119" s="32"/>
      <c r="J119" s="32"/>
      <c r="K119" s="32"/>
      <c r="L119" s="32"/>
      <c r="M119" s="33">
        <v>0.93</v>
      </c>
      <c r="N119" s="34">
        <f t="shared" si="6"/>
        <v>1.1346</v>
      </c>
      <c r="O119" s="35">
        <f t="shared" si="7"/>
        <v>1.1346</v>
      </c>
    </row>
    <row r="120" spans="1:15" s="12" customFormat="1" ht="36.75" customHeight="1">
      <c r="A120" s="25">
        <v>116</v>
      </c>
      <c r="B120" s="26" t="s">
        <v>139</v>
      </c>
      <c r="C120" s="27" t="s">
        <v>22</v>
      </c>
      <c r="D120" s="28">
        <v>1</v>
      </c>
      <c r="E120" s="29"/>
      <c r="F120" s="30"/>
      <c r="G120" s="31"/>
      <c r="H120" s="31"/>
      <c r="I120" s="32"/>
      <c r="J120" s="32"/>
      <c r="K120" s="32"/>
      <c r="L120" s="32"/>
      <c r="M120" s="33">
        <v>0.93</v>
      </c>
      <c r="N120" s="34">
        <f t="shared" si="6"/>
        <v>1.1346</v>
      </c>
      <c r="O120" s="35">
        <f t="shared" si="7"/>
        <v>1.1346</v>
      </c>
    </row>
    <row r="121" spans="1:15" s="12" customFormat="1" ht="45" customHeight="1">
      <c r="A121" s="25">
        <v>117</v>
      </c>
      <c r="B121" s="26" t="s">
        <v>140</v>
      </c>
      <c r="C121" s="27" t="s">
        <v>22</v>
      </c>
      <c r="D121" s="28">
        <v>2</v>
      </c>
      <c r="E121" s="29"/>
      <c r="F121" s="30"/>
      <c r="G121" s="31"/>
      <c r="H121" s="31"/>
      <c r="I121" s="32"/>
      <c r="J121" s="32"/>
      <c r="K121" s="32"/>
      <c r="L121" s="32"/>
      <c r="M121" s="33">
        <v>0.42</v>
      </c>
      <c r="N121" s="34">
        <f t="shared" si="6"/>
        <v>0.5124</v>
      </c>
      <c r="O121" s="35">
        <f t="shared" si="7"/>
        <v>1.0248</v>
      </c>
    </row>
    <row r="122" spans="1:15" s="12" customFormat="1" ht="38.25" customHeight="1">
      <c r="A122" s="18">
        <v>118</v>
      </c>
      <c r="B122" s="26" t="s">
        <v>141</v>
      </c>
      <c r="C122" s="27" t="s">
        <v>22</v>
      </c>
      <c r="D122" s="28">
        <v>2</v>
      </c>
      <c r="E122" s="29"/>
      <c r="F122" s="30"/>
      <c r="G122" s="31"/>
      <c r="H122" s="31"/>
      <c r="I122" s="32"/>
      <c r="J122" s="32"/>
      <c r="K122" s="32"/>
      <c r="L122" s="32"/>
      <c r="M122" s="33">
        <v>0.42</v>
      </c>
      <c r="N122" s="34">
        <f t="shared" si="6"/>
        <v>0.5124</v>
      </c>
      <c r="O122" s="35">
        <f t="shared" si="7"/>
        <v>1.0248</v>
      </c>
    </row>
    <row r="123" spans="1:15" s="12" customFormat="1" ht="38.25" customHeight="1">
      <c r="A123" s="25">
        <v>119</v>
      </c>
      <c r="B123" s="26" t="s">
        <v>142</v>
      </c>
      <c r="C123" s="27" t="s">
        <v>22</v>
      </c>
      <c r="D123" s="28">
        <v>1</v>
      </c>
      <c r="E123" s="29"/>
      <c r="F123" s="30"/>
      <c r="G123" s="31"/>
      <c r="H123" s="31"/>
      <c r="I123" s="32"/>
      <c r="J123" s="32"/>
      <c r="K123" s="32"/>
      <c r="L123" s="32"/>
      <c r="M123" s="33">
        <v>2.2</v>
      </c>
      <c r="N123" s="34">
        <f t="shared" si="6"/>
        <v>2.684</v>
      </c>
      <c r="O123" s="35">
        <f t="shared" si="7"/>
        <v>2.684</v>
      </c>
    </row>
    <row r="124" spans="1:15" s="12" customFormat="1" ht="45" customHeight="1">
      <c r="A124" s="25">
        <v>120</v>
      </c>
      <c r="B124" s="26" t="s">
        <v>143</v>
      </c>
      <c r="C124" s="27" t="s">
        <v>22</v>
      </c>
      <c r="D124" s="28">
        <v>1</v>
      </c>
      <c r="E124" s="29"/>
      <c r="F124" s="30"/>
      <c r="G124" s="31"/>
      <c r="H124" s="31"/>
      <c r="I124" s="32"/>
      <c r="J124" s="32"/>
      <c r="K124" s="32"/>
      <c r="L124" s="32"/>
      <c r="M124" s="33">
        <v>1.36</v>
      </c>
      <c r="N124" s="34">
        <f t="shared" si="6"/>
        <v>1.6592</v>
      </c>
      <c r="O124" s="35">
        <f t="shared" si="7"/>
        <v>1.6592</v>
      </c>
    </row>
    <row r="125" spans="1:15" s="12" customFormat="1" ht="36" customHeight="1">
      <c r="A125" s="18">
        <v>121</v>
      </c>
      <c r="B125" s="26" t="s">
        <v>144</v>
      </c>
      <c r="C125" s="27" t="s">
        <v>22</v>
      </c>
      <c r="D125" s="28">
        <v>1</v>
      </c>
      <c r="E125" s="29"/>
      <c r="F125" s="30"/>
      <c r="G125" s="31"/>
      <c r="H125" s="31"/>
      <c r="I125" s="32"/>
      <c r="J125" s="32"/>
      <c r="K125" s="32"/>
      <c r="L125" s="32"/>
      <c r="M125" s="33">
        <v>3.1</v>
      </c>
      <c r="N125" s="34">
        <f t="shared" si="6"/>
        <v>3.782</v>
      </c>
      <c r="O125" s="35">
        <f t="shared" si="7"/>
        <v>3.782</v>
      </c>
    </row>
    <row r="126" spans="1:15" s="12" customFormat="1" ht="38.25" customHeight="1">
      <c r="A126" s="25">
        <v>122</v>
      </c>
      <c r="B126" s="26" t="s">
        <v>145</v>
      </c>
      <c r="C126" s="42" t="s">
        <v>22</v>
      </c>
      <c r="D126" s="43">
        <v>3</v>
      </c>
      <c r="E126" s="44"/>
      <c r="F126" s="45"/>
      <c r="G126" s="31"/>
      <c r="H126" s="31"/>
      <c r="I126" s="46"/>
      <c r="J126" s="46"/>
      <c r="K126" s="46"/>
      <c r="L126" s="46"/>
      <c r="M126" s="33">
        <v>0.32</v>
      </c>
      <c r="N126" s="34">
        <f t="shared" si="6"/>
        <v>0.3904</v>
      </c>
      <c r="O126" s="35">
        <f t="shared" si="7"/>
        <v>1.1712</v>
      </c>
    </row>
    <row r="127" spans="1:15" ht="38.25" customHeight="1">
      <c r="A127" s="25">
        <v>123</v>
      </c>
      <c r="B127" s="39" t="s">
        <v>146</v>
      </c>
      <c r="C127" s="27" t="s">
        <v>22</v>
      </c>
      <c r="D127" s="28">
        <v>3</v>
      </c>
      <c r="E127" s="47"/>
      <c r="F127" s="47"/>
      <c r="G127" s="48"/>
      <c r="H127" s="48"/>
      <c r="I127" s="48"/>
      <c r="J127" s="48"/>
      <c r="K127" s="48"/>
      <c r="L127" s="48"/>
      <c r="M127" s="49"/>
      <c r="O127" s="50"/>
    </row>
    <row r="128" spans="1:15" ht="30" customHeight="1">
      <c r="A128" s="18">
        <v>124</v>
      </c>
      <c r="B128" s="39" t="s">
        <v>4</v>
      </c>
      <c r="C128" s="51" t="s">
        <v>22</v>
      </c>
      <c r="D128" s="52">
        <v>60</v>
      </c>
      <c r="E128" s="47"/>
      <c r="F128" s="47"/>
      <c r="G128" s="48"/>
      <c r="H128" s="48"/>
      <c r="I128" s="48"/>
      <c r="J128" s="48"/>
      <c r="K128" s="48"/>
      <c r="L128" s="48"/>
      <c r="M128" s="49"/>
      <c r="O128" s="50"/>
    </row>
    <row r="129" spans="1:15" ht="30" customHeight="1">
      <c r="A129" s="25">
        <v>125</v>
      </c>
      <c r="B129" s="39" t="s">
        <v>32</v>
      </c>
      <c r="C129" s="51" t="s">
        <v>22</v>
      </c>
      <c r="D129" s="52">
        <v>40</v>
      </c>
      <c r="E129" s="47"/>
      <c r="F129" s="47"/>
      <c r="G129" s="48"/>
      <c r="H129" s="48"/>
      <c r="I129" s="48"/>
      <c r="J129" s="48"/>
      <c r="K129" s="48"/>
      <c r="L129" s="48"/>
      <c r="M129" s="49"/>
      <c r="O129" s="50"/>
    </row>
    <row r="130" spans="1:15" ht="30" customHeight="1">
      <c r="A130" s="25">
        <v>126</v>
      </c>
      <c r="B130" s="39" t="s">
        <v>5</v>
      </c>
      <c r="C130" s="51" t="s">
        <v>22</v>
      </c>
      <c r="D130" s="52">
        <v>60</v>
      </c>
      <c r="E130" s="47"/>
      <c r="F130" s="47"/>
      <c r="G130" s="48"/>
      <c r="H130" s="48"/>
      <c r="I130" s="48"/>
      <c r="J130" s="48"/>
      <c r="K130" s="48"/>
      <c r="L130" s="48"/>
      <c r="M130" s="49"/>
      <c r="O130" s="50"/>
    </row>
    <row r="131" spans="1:15" ht="39" customHeight="1">
      <c r="A131" s="18">
        <v>127</v>
      </c>
      <c r="B131" s="39" t="s">
        <v>113</v>
      </c>
      <c r="C131" s="51" t="s">
        <v>22</v>
      </c>
      <c r="D131" s="52">
        <v>30</v>
      </c>
      <c r="E131" s="47"/>
      <c r="F131" s="47"/>
      <c r="G131" s="48"/>
      <c r="H131" s="48"/>
      <c r="I131" s="48"/>
      <c r="J131" s="48"/>
      <c r="K131" s="48"/>
      <c r="L131" s="48"/>
      <c r="M131" s="53">
        <f>SUM(M6:M130)</f>
        <v>6659.590000000001</v>
      </c>
      <c r="N131" s="54">
        <f>SUM(N6:N130)</f>
        <v>8124.6997999999985</v>
      </c>
      <c r="O131" s="55">
        <f>SUM(O6:O130)</f>
        <v>584996.893</v>
      </c>
    </row>
    <row r="132" spans="1:15" ht="30" customHeight="1">
      <c r="A132" s="25">
        <v>128</v>
      </c>
      <c r="B132" s="39" t="s">
        <v>41</v>
      </c>
      <c r="C132" s="51" t="s">
        <v>26</v>
      </c>
      <c r="D132" s="52">
        <v>30</v>
      </c>
      <c r="E132" s="47"/>
      <c r="F132" s="47"/>
      <c r="G132" s="48"/>
      <c r="H132" s="48"/>
      <c r="I132" s="48"/>
      <c r="J132" s="48"/>
      <c r="K132" s="48"/>
      <c r="L132" s="48"/>
      <c r="M132" s="53"/>
      <c r="N132" s="54"/>
      <c r="O132" s="55"/>
    </row>
    <row r="133" spans="1:15" ht="30" customHeight="1">
      <c r="A133" s="25">
        <v>129</v>
      </c>
      <c r="B133" s="39" t="s">
        <v>114</v>
      </c>
      <c r="C133" s="51" t="s">
        <v>26</v>
      </c>
      <c r="D133" s="52">
        <v>210</v>
      </c>
      <c r="E133" s="47"/>
      <c r="F133" s="47"/>
      <c r="G133" s="48"/>
      <c r="H133" s="48"/>
      <c r="I133" s="48"/>
      <c r="J133" s="48"/>
      <c r="K133" s="48"/>
      <c r="L133" s="48"/>
      <c r="M133" s="49"/>
      <c r="O133" s="50"/>
    </row>
    <row r="134" spans="1:15" ht="57.75" customHeight="1">
      <c r="A134" s="56"/>
      <c r="B134" s="57" t="s">
        <v>6</v>
      </c>
      <c r="C134" s="58"/>
      <c r="D134" s="58"/>
      <c r="E134" s="59"/>
      <c r="F134" s="59"/>
      <c r="G134" s="60"/>
      <c r="H134" s="60"/>
      <c r="I134" s="61"/>
      <c r="J134" s="61"/>
      <c r="K134" s="61"/>
      <c r="L134" s="61"/>
      <c r="M134" s="50"/>
      <c r="O134" s="50"/>
    </row>
    <row r="135" spans="1:15" ht="16.5" customHeight="1">
      <c r="A135" s="62"/>
      <c r="B135" s="62"/>
      <c r="C135" s="63"/>
      <c r="D135" s="63"/>
      <c r="E135" s="3"/>
      <c r="F135" s="3"/>
      <c r="G135" s="62"/>
      <c r="H135" s="62"/>
      <c r="I135" s="62"/>
      <c r="J135" s="62"/>
      <c r="K135" s="62"/>
      <c r="M135" s="50"/>
      <c r="O135" s="50"/>
    </row>
    <row r="136" spans="1:15" ht="42" customHeight="1">
      <c r="A136" s="81" t="s">
        <v>154</v>
      </c>
      <c r="B136" s="82"/>
      <c r="C136" s="82"/>
      <c r="D136" s="82"/>
      <c r="E136" s="82"/>
      <c r="F136" s="82"/>
      <c r="G136" s="82"/>
      <c r="H136" s="82"/>
      <c r="I136" s="82"/>
      <c r="J136" s="62"/>
      <c r="K136" s="62"/>
      <c r="M136" s="50"/>
      <c r="O136" s="50"/>
    </row>
    <row r="137" spans="1:15" ht="19.5" customHeight="1">
      <c r="A137" s="64"/>
      <c r="B137" s="62"/>
      <c r="C137" s="63"/>
      <c r="D137" s="63"/>
      <c r="E137" s="3"/>
      <c r="F137" s="3"/>
      <c r="G137" s="62"/>
      <c r="H137" s="62"/>
      <c r="I137" s="62"/>
      <c r="J137" s="62"/>
      <c r="K137" s="62"/>
      <c r="M137" s="50"/>
      <c r="O137" s="50"/>
    </row>
    <row r="138" spans="13:15" ht="18.75" customHeight="1">
      <c r="M138" s="50"/>
      <c r="O138" s="50"/>
    </row>
    <row r="139" spans="2:15" ht="18.75" customHeight="1">
      <c r="B139" s="1" t="s">
        <v>33</v>
      </c>
      <c r="I139" s="65"/>
      <c r="M139" s="50"/>
      <c r="O139" s="50"/>
    </row>
    <row r="140" spans="13:15" ht="18.75" customHeight="1">
      <c r="M140" s="50"/>
      <c r="O140" s="50"/>
    </row>
    <row r="141" spans="2:15" ht="18.75" customHeight="1">
      <c r="B141" s="1" t="s">
        <v>153</v>
      </c>
      <c r="M141" s="50"/>
      <c r="O141" s="50"/>
    </row>
    <row r="142" spans="13:15" ht="18.75" customHeight="1">
      <c r="M142" s="50"/>
      <c r="O142" s="50"/>
    </row>
    <row r="143" spans="13:15" ht="18.75" customHeight="1">
      <c r="M143" s="50"/>
      <c r="O143" s="50"/>
    </row>
    <row r="144" spans="13:15" ht="18.75" customHeight="1">
      <c r="M144" s="50"/>
      <c r="O144" s="50"/>
    </row>
    <row r="145" spans="13:15" ht="18.75" customHeight="1">
      <c r="M145" s="50"/>
      <c r="O145" s="50"/>
    </row>
    <row r="146" spans="13:15" ht="18.75" customHeight="1">
      <c r="M146" s="50"/>
      <c r="O146" s="50"/>
    </row>
    <row r="147" spans="13:15" ht="18.75" customHeight="1">
      <c r="M147" s="50"/>
      <c r="O147" s="50"/>
    </row>
    <row r="148" spans="1:15" s="12" customFormat="1" ht="18.75" customHeight="1">
      <c r="A148" s="66"/>
      <c r="B148" s="67"/>
      <c r="C148" s="68"/>
      <c r="D148" s="69"/>
      <c r="E148" s="70"/>
      <c r="F148" s="71"/>
      <c r="G148" s="72"/>
      <c r="H148" s="72"/>
      <c r="I148" s="72"/>
      <c r="J148" s="72"/>
      <c r="K148" s="72"/>
      <c r="L148" s="72"/>
      <c r="M148" s="73">
        <v>834</v>
      </c>
      <c r="N148" s="34">
        <f>SUM(M148)*1.22</f>
        <v>1017.48</v>
      </c>
      <c r="O148" s="35">
        <f>SUM(D148)*N148</f>
        <v>0</v>
      </c>
    </row>
    <row r="149" spans="1:15" s="12" customFormat="1" ht="18.75" customHeight="1">
      <c r="A149" s="66"/>
      <c r="B149" s="74"/>
      <c r="C149" s="75"/>
      <c r="D149" s="69"/>
      <c r="E149" s="70"/>
      <c r="F149" s="71"/>
      <c r="G149" s="72"/>
      <c r="H149" s="72"/>
      <c r="I149" s="72"/>
      <c r="J149" s="72"/>
      <c r="K149" s="72"/>
      <c r="L149" s="72"/>
      <c r="M149" s="73">
        <v>8.5</v>
      </c>
      <c r="N149" s="34">
        <f>SUM(M149)*1.22</f>
        <v>10.37</v>
      </c>
      <c r="O149" s="35">
        <f>SUM(D149)*N149</f>
        <v>0</v>
      </c>
    </row>
    <row r="150" spans="1:15" ht="18.75" customHeight="1">
      <c r="A150" s="66"/>
      <c r="B150" s="49"/>
      <c r="C150" s="76"/>
      <c r="D150" s="77"/>
      <c r="E150" s="78"/>
      <c r="F150" s="79"/>
      <c r="G150" s="50"/>
      <c r="H150" s="50"/>
      <c r="I150" s="50"/>
      <c r="J150" s="50"/>
      <c r="K150" s="50"/>
      <c r="L150" s="50"/>
      <c r="M150" s="50"/>
      <c r="O150" s="50"/>
    </row>
    <row r="151" spans="1:15" ht="18.75" customHeight="1">
      <c r="A151" s="66"/>
      <c r="B151" s="49"/>
      <c r="C151" s="76"/>
      <c r="D151" s="77"/>
      <c r="E151" s="66"/>
      <c r="F151" s="66"/>
      <c r="G151" s="50"/>
      <c r="H151" s="50"/>
      <c r="I151" s="50"/>
      <c r="J151" s="50"/>
      <c r="K151" s="50"/>
      <c r="L151" s="50"/>
      <c r="M151" s="50"/>
      <c r="O151" s="50"/>
    </row>
    <row r="152" spans="1:15" ht="18.75" customHeight="1">
      <c r="A152" s="66"/>
      <c r="B152" s="49"/>
      <c r="C152" s="76"/>
      <c r="D152" s="77"/>
      <c r="E152" s="66"/>
      <c r="F152" s="66"/>
      <c r="G152" s="50"/>
      <c r="H152" s="50"/>
      <c r="I152" s="50"/>
      <c r="J152" s="50"/>
      <c r="K152" s="50"/>
      <c r="L152" s="50"/>
      <c r="M152" s="50"/>
      <c r="O152" s="50"/>
    </row>
    <row r="153" spans="1:15" ht="18.75" customHeight="1">
      <c r="A153" s="66"/>
      <c r="B153" s="49"/>
      <c r="C153" s="76"/>
      <c r="D153" s="77"/>
      <c r="E153" s="66"/>
      <c r="F153" s="66"/>
      <c r="G153" s="50"/>
      <c r="H153" s="50"/>
      <c r="I153" s="50"/>
      <c r="J153" s="50"/>
      <c r="K153" s="50"/>
      <c r="L153" s="50"/>
      <c r="M153" s="50"/>
      <c r="O153" s="50"/>
    </row>
    <row r="154" spans="1:15" ht="18.75" customHeight="1">
      <c r="A154" s="66"/>
      <c r="B154" s="49"/>
      <c r="C154" s="76"/>
      <c r="D154" s="77"/>
      <c r="E154" s="78"/>
      <c r="F154" s="79"/>
      <c r="G154" s="50"/>
      <c r="H154" s="50"/>
      <c r="I154" s="50"/>
      <c r="J154" s="50"/>
      <c r="K154" s="50"/>
      <c r="L154" s="50"/>
      <c r="M154" s="50"/>
      <c r="O154" s="50"/>
    </row>
    <row r="155" spans="1:15" ht="18.75" customHeight="1">
      <c r="A155" s="66"/>
      <c r="B155" s="49"/>
      <c r="C155" s="76"/>
      <c r="D155" s="77"/>
      <c r="E155" s="78"/>
      <c r="F155" s="79"/>
      <c r="G155" s="50"/>
      <c r="H155" s="50"/>
      <c r="I155" s="50"/>
      <c r="J155" s="50"/>
      <c r="K155" s="50"/>
      <c r="L155" s="50"/>
      <c r="M155" s="50"/>
      <c r="O155" s="50"/>
    </row>
    <row r="156" spans="1:15" ht="18.75" customHeight="1">
      <c r="A156" s="66"/>
      <c r="B156" s="49"/>
      <c r="C156" s="76"/>
      <c r="D156" s="77"/>
      <c r="E156" s="78"/>
      <c r="F156" s="79"/>
      <c r="G156" s="50"/>
      <c r="H156" s="50"/>
      <c r="I156" s="50"/>
      <c r="J156" s="50"/>
      <c r="K156" s="50"/>
      <c r="L156" s="50"/>
      <c r="M156" s="50"/>
      <c r="O156" s="50"/>
    </row>
    <row r="157" spans="1:15" ht="18.75" customHeight="1">
      <c r="A157" s="66"/>
      <c r="B157" s="49"/>
      <c r="C157" s="76"/>
      <c r="D157" s="77"/>
      <c r="E157" s="78"/>
      <c r="F157" s="79"/>
      <c r="G157" s="50"/>
      <c r="H157" s="50"/>
      <c r="I157" s="50"/>
      <c r="J157" s="50"/>
      <c r="K157" s="50"/>
      <c r="L157" s="50"/>
      <c r="M157" s="50"/>
      <c r="O157" s="50"/>
    </row>
    <row r="158" spans="1:15" ht="18.75" customHeight="1">
      <c r="A158" s="66"/>
      <c r="B158" s="49"/>
      <c r="C158" s="76"/>
      <c r="D158" s="77"/>
      <c r="E158" s="78"/>
      <c r="F158" s="79"/>
      <c r="G158" s="50"/>
      <c r="H158" s="50"/>
      <c r="I158" s="50"/>
      <c r="J158" s="50"/>
      <c r="K158" s="50"/>
      <c r="L158" s="50"/>
      <c r="M158" s="50"/>
      <c r="O158" s="50"/>
    </row>
    <row r="159" spans="1:15" ht="18.75" customHeight="1">
      <c r="A159" s="66"/>
      <c r="B159" s="50"/>
      <c r="C159" s="80"/>
      <c r="D159" s="77"/>
      <c r="E159" s="78"/>
      <c r="F159" s="79"/>
      <c r="G159" s="50"/>
      <c r="H159" s="50"/>
      <c r="I159" s="50"/>
      <c r="J159" s="50"/>
      <c r="K159" s="50"/>
      <c r="L159" s="50"/>
      <c r="M159" s="50"/>
      <c r="O159" s="50"/>
    </row>
    <row r="160" spans="1:15" ht="18.75" customHeight="1">
      <c r="A160" s="66"/>
      <c r="B160" s="50"/>
      <c r="C160" s="80"/>
      <c r="D160" s="77"/>
      <c r="E160" s="78"/>
      <c r="F160" s="79"/>
      <c r="G160" s="50"/>
      <c r="H160" s="50"/>
      <c r="I160" s="50"/>
      <c r="J160" s="50"/>
      <c r="K160" s="50"/>
      <c r="L160" s="50"/>
      <c r="M160" s="50"/>
      <c r="O160" s="50"/>
    </row>
    <row r="161" spans="1:15" ht="18.75" customHeight="1">
      <c r="A161" s="66"/>
      <c r="B161" s="50"/>
      <c r="C161" s="80"/>
      <c r="D161" s="77"/>
      <c r="E161" s="78"/>
      <c r="F161" s="79"/>
      <c r="G161" s="50"/>
      <c r="H161" s="50"/>
      <c r="I161" s="50"/>
      <c r="J161" s="50"/>
      <c r="K161" s="50"/>
      <c r="L161" s="50"/>
      <c r="M161" s="50"/>
      <c r="O161" s="50"/>
    </row>
    <row r="162" spans="1:15" ht="18.75" customHeight="1">
      <c r="A162" s="66"/>
      <c r="B162" s="50"/>
      <c r="C162" s="80"/>
      <c r="D162" s="77"/>
      <c r="E162" s="78"/>
      <c r="F162" s="79"/>
      <c r="G162" s="50"/>
      <c r="H162" s="50"/>
      <c r="I162" s="50"/>
      <c r="J162" s="50"/>
      <c r="K162" s="50"/>
      <c r="L162" s="50"/>
      <c r="M162" s="50"/>
      <c r="O162" s="50"/>
    </row>
    <row r="163" spans="1:15" ht="18.75" customHeight="1">
      <c r="A163" s="66"/>
      <c r="B163" s="50"/>
      <c r="C163" s="80"/>
      <c r="D163" s="77"/>
      <c r="E163" s="78"/>
      <c r="F163" s="79"/>
      <c r="G163" s="50"/>
      <c r="H163" s="50"/>
      <c r="I163" s="50"/>
      <c r="J163" s="50"/>
      <c r="K163" s="50"/>
      <c r="L163" s="50"/>
      <c r="M163" s="50"/>
      <c r="O163" s="50"/>
    </row>
    <row r="164" spans="1:15" ht="18.75" customHeight="1">
      <c r="A164" s="66"/>
      <c r="B164" s="50"/>
      <c r="C164" s="80"/>
      <c r="D164" s="77"/>
      <c r="E164" s="78"/>
      <c r="F164" s="79"/>
      <c r="G164" s="50"/>
      <c r="H164" s="50"/>
      <c r="I164" s="50"/>
      <c r="J164" s="50"/>
      <c r="K164" s="50"/>
      <c r="L164" s="50"/>
      <c r="M164" s="50"/>
      <c r="O164" s="50"/>
    </row>
    <row r="165" spans="1:15" ht="18.75" customHeight="1">
      <c r="A165" s="66"/>
      <c r="B165" s="50"/>
      <c r="C165" s="80"/>
      <c r="D165" s="77"/>
      <c r="E165" s="78"/>
      <c r="F165" s="79"/>
      <c r="G165" s="50"/>
      <c r="H165" s="50"/>
      <c r="I165" s="50"/>
      <c r="J165" s="50"/>
      <c r="K165" s="50"/>
      <c r="L165" s="50"/>
      <c r="M165" s="50"/>
      <c r="O165" s="50"/>
    </row>
    <row r="166" spans="1:15" ht="18.75" customHeight="1">
      <c r="A166" s="66"/>
      <c r="B166" s="50"/>
      <c r="C166" s="80"/>
      <c r="D166" s="77"/>
      <c r="E166" s="78"/>
      <c r="F166" s="79"/>
      <c r="G166" s="50"/>
      <c r="H166" s="50"/>
      <c r="I166" s="50"/>
      <c r="J166" s="50"/>
      <c r="K166" s="50"/>
      <c r="L166" s="50"/>
      <c r="M166" s="50"/>
      <c r="O166" s="50"/>
    </row>
    <row r="167" spans="1:15" ht="18.75" customHeight="1">
      <c r="A167" s="66"/>
      <c r="B167" s="50"/>
      <c r="C167" s="80"/>
      <c r="D167" s="77"/>
      <c r="E167" s="78"/>
      <c r="F167" s="79"/>
      <c r="G167" s="50"/>
      <c r="H167" s="50"/>
      <c r="I167" s="50"/>
      <c r="J167" s="50"/>
      <c r="K167" s="50"/>
      <c r="L167" s="50"/>
      <c r="M167" s="50"/>
      <c r="O167" s="50"/>
    </row>
    <row r="168" spans="1:15" ht="18.75" customHeight="1">
      <c r="A168" s="66"/>
      <c r="B168" s="50"/>
      <c r="C168" s="80"/>
      <c r="D168" s="77"/>
      <c r="E168" s="78"/>
      <c r="F168" s="79"/>
      <c r="G168" s="50"/>
      <c r="H168" s="50"/>
      <c r="I168" s="50"/>
      <c r="J168" s="50"/>
      <c r="K168" s="50"/>
      <c r="L168" s="50"/>
      <c r="M168" s="50"/>
      <c r="O168" s="50"/>
    </row>
    <row r="169" spans="1:15" ht="18.75" customHeight="1">
      <c r="A169" s="66"/>
      <c r="B169" s="50"/>
      <c r="C169" s="80"/>
      <c r="D169" s="77"/>
      <c r="E169" s="78"/>
      <c r="F169" s="79"/>
      <c r="G169" s="50"/>
      <c r="H169" s="50"/>
      <c r="I169" s="50"/>
      <c r="J169" s="50"/>
      <c r="K169" s="50"/>
      <c r="L169" s="50"/>
      <c r="M169" s="50"/>
      <c r="O169" s="50"/>
    </row>
    <row r="170" spans="1:15" ht="18.75" customHeight="1">
      <c r="A170" s="50"/>
      <c r="B170" s="50"/>
      <c r="C170" s="80"/>
      <c r="D170" s="80"/>
      <c r="E170" s="66"/>
      <c r="F170" s="66"/>
      <c r="G170" s="50"/>
      <c r="H170" s="50"/>
      <c r="I170" s="50"/>
      <c r="J170" s="50"/>
      <c r="K170" s="50"/>
      <c r="L170" s="50"/>
      <c r="M170" s="50"/>
      <c r="O170" s="50"/>
    </row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</sheetData>
  <mergeCells count="3">
    <mergeCell ref="A136:I136"/>
    <mergeCell ref="A1:I1"/>
    <mergeCell ref="J1:L1"/>
  </mergeCells>
  <printOptions horizontalCentered="1" verticalCentered="1"/>
  <pageMargins left="1.02" right="0.3937007874015748" top="0.28" bottom="0.36" header="0.19" footer="0.33"/>
  <pageSetup fitToHeight="6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Wyszkow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Jabo}ski Kryzsytof</dc:creator>
  <cp:keywords/>
  <dc:description/>
  <cp:lastModifiedBy>Tomasz Cudny</cp:lastModifiedBy>
  <cp:lastPrinted>2007-02-07T11:55:06Z</cp:lastPrinted>
  <dcterms:created xsi:type="dcterms:W3CDTF">2001-11-20T11:39:57Z</dcterms:created>
  <dcterms:modified xsi:type="dcterms:W3CDTF">2007-02-07T11:56:54Z</dcterms:modified>
  <cp:category/>
  <cp:version/>
  <cp:contentType/>
  <cp:contentStatus/>
</cp:coreProperties>
</file>